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7605" tabRatio="221" activeTab="0"/>
  </bookViews>
  <sheets>
    <sheet name="ТРАФАРЕТ" sheetId="1" r:id="rId1"/>
  </sheets>
  <definedNames/>
  <calcPr fullCalcOnLoad="1"/>
</workbook>
</file>

<file path=xl/sharedStrings.xml><?xml version="1.0" encoding="utf-8"?>
<sst xmlns="http://schemas.openxmlformats.org/spreadsheetml/2006/main" count="329" uniqueCount="218">
  <si>
    <t>«Утверждаю»</t>
  </si>
  <si>
    <t>м.п.</t>
  </si>
  <si>
    <t>«___»__________________20__г.</t>
  </si>
  <si>
    <t>Отчет</t>
  </si>
  <si>
    <t>Коды</t>
  </si>
  <si>
    <t xml:space="preserve">                       </t>
  </si>
  <si>
    <t xml:space="preserve">  Дата</t>
  </si>
  <si>
    <t xml:space="preserve">                                 </t>
  </si>
  <si>
    <t xml:space="preserve"> по ОКПО</t>
  </si>
  <si>
    <t xml:space="preserve">                                        </t>
  </si>
  <si>
    <t xml:space="preserve"> ИНН</t>
  </si>
  <si>
    <t xml:space="preserve">  КПП</t>
  </si>
  <si>
    <t>Периодичность: годовая</t>
  </si>
  <si>
    <t>Раздел 1. Общие сведения об учреждении</t>
  </si>
  <si>
    <t>1.1.Перечень видов деятельности, которые учреждение вправе осуществлять в соответствии с его учредительными документами</t>
  </si>
  <si>
    <t>Наименование вида деятельности</t>
  </si>
  <si>
    <t>Краткая характеристика</t>
  </si>
  <si>
    <t>Правовое обоснование</t>
  </si>
  <si>
    <r>
      <t xml:space="preserve">1. </t>
    </r>
    <r>
      <rPr>
        <b/>
        <sz val="9"/>
        <rFont val="Times New Roman"/>
        <family val="1"/>
      </rPr>
      <t>Основные:</t>
    </r>
  </si>
  <si>
    <r>
      <t xml:space="preserve">2. </t>
    </r>
    <r>
      <rPr>
        <b/>
        <sz val="9"/>
        <rFont val="Times New Roman"/>
        <family val="1"/>
      </rPr>
      <t>Иные:</t>
    </r>
  </si>
  <si>
    <t>1.2.Перечень услуг (работ), оказываемых потребителям за плату в случаях, предусмотренных нормативными правовыми актами</t>
  </si>
  <si>
    <t>Наименование услуги (работы)</t>
  </si>
  <si>
    <t>Потребитель (физические или юридические лица)</t>
  </si>
  <si>
    <t>Нормативный правовой (правовой) акт</t>
  </si>
  <si>
    <t>1.3. Перечень разрешительных документов, на основании которых учреждение осуществляет деятельность</t>
  </si>
  <si>
    <t>Наименование документа</t>
  </si>
  <si>
    <t>Реквизиты документа</t>
  </si>
  <si>
    <t>Срок действия</t>
  </si>
  <si>
    <t>1.4. Информация о сотрудниках учреждения</t>
  </si>
  <si>
    <t>Категория работника</t>
  </si>
  <si>
    <t>Количество работников  на начало отчетного периода</t>
  </si>
  <si>
    <t>Количество работников  на конец отчетного периода</t>
  </si>
  <si>
    <t>Квалификация работников (уровень профессионального образования)*</t>
  </si>
  <si>
    <t>Причины изменения штатных единиц учреждения</t>
  </si>
  <si>
    <t>Расходы на оплату труда (руб.)</t>
  </si>
  <si>
    <t>Средняя заработная штата  (руб.)</t>
  </si>
  <si>
    <t>по штату</t>
  </si>
  <si>
    <t>фактически</t>
  </si>
  <si>
    <t>на начало периода</t>
  </si>
  <si>
    <t>на конец периода</t>
  </si>
  <si>
    <t>год, предшествующий отчетному</t>
  </si>
  <si>
    <t>отчетный период</t>
  </si>
  <si>
    <t>руководители</t>
  </si>
  <si>
    <t>специалисты</t>
  </si>
  <si>
    <t>служащие</t>
  </si>
  <si>
    <t>рабочие</t>
  </si>
  <si>
    <t>Всего:</t>
  </si>
  <si>
    <t>*уровень профессионального образования: высшее – 1, неполное высшее – 2, среднее профессиональное – 3, начальное профессиональное – 4, среднее (полное) общее – 5, основное общее – 6, не имеют основного общего – 7</t>
  </si>
  <si>
    <t xml:space="preserve"> </t>
  </si>
  <si>
    <t>Раздел 2. Результат деятельности учреждения</t>
  </si>
  <si>
    <t>№№ п/п</t>
  </si>
  <si>
    <t>Наименование показателя</t>
  </si>
  <si>
    <t>Ед. изм.</t>
  </si>
  <si>
    <t>Значение показателя</t>
  </si>
  <si>
    <t>Комментарий</t>
  </si>
  <si>
    <t>на начало отчетного периода</t>
  </si>
  <si>
    <t>на конец отчетного периода</t>
  </si>
  <si>
    <t>Динамика изменения (гр.5-гр.4)</t>
  </si>
  <si>
    <t>% изменения</t>
  </si>
  <si>
    <t>Остаточная стоимость нефинансовых активов учреждения</t>
  </si>
  <si>
    <t>руб.</t>
  </si>
  <si>
    <t>справочно:</t>
  </si>
  <si>
    <t>Суммы недостач, взысканные в отчетном периоде с виновных лиц</t>
  </si>
  <si>
    <t xml:space="preserve"> руб.   </t>
  </si>
  <si>
    <t>Сумма дебиторской задолженности</t>
  </si>
  <si>
    <t>в том числе:</t>
  </si>
  <si>
    <t>Нереальная к взысканию дебиторская задолженность</t>
  </si>
  <si>
    <t>Сумма кредиторской задолженности</t>
  </si>
  <si>
    <t xml:space="preserve">руб.    </t>
  </si>
  <si>
    <t>Просроченная кредиторская задолженность</t>
  </si>
  <si>
    <t xml:space="preserve">руб.   </t>
  </si>
  <si>
    <t>Итоговая сумма актива баланса</t>
  </si>
  <si>
    <t>Наименование работы (услуги)</t>
  </si>
  <si>
    <t>Изменение цены (руб.)</t>
  </si>
  <si>
    <t>с______________20__г.</t>
  </si>
  <si>
    <t>с__________20___г.</t>
  </si>
  <si>
    <t>*по итогам заполнения таблицы, указать  причины изменения цен</t>
  </si>
  <si>
    <t>Общее количество потребителей, воспользовавшихся услугами (работами)</t>
  </si>
  <si>
    <t>Сумма доходов, полученных от оказания платных услуг (выполнения работ) (руб)</t>
  </si>
  <si>
    <t>бесплатно</t>
  </si>
  <si>
    <t>частично платно</t>
  </si>
  <si>
    <t>полностью платно</t>
  </si>
  <si>
    <t>частично платных</t>
  </si>
  <si>
    <t>полностью платных</t>
  </si>
  <si>
    <t>Наименование потребителя</t>
  </si>
  <si>
    <t>Суть жалобы</t>
  </si>
  <si>
    <t>Принятые меры</t>
  </si>
  <si>
    <t>(руб.)</t>
  </si>
  <si>
    <t>п/п</t>
  </si>
  <si>
    <t>Плановый показатель</t>
  </si>
  <si>
    <t>Фактическое исполнение</t>
  </si>
  <si>
    <t>% исполнения</t>
  </si>
  <si>
    <t>Остаток средств на начало года</t>
  </si>
  <si>
    <t>X</t>
  </si>
  <si>
    <t>Поступления, всего</t>
  </si>
  <si>
    <t>Выплаты, всего</t>
  </si>
  <si>
    <t>Остаток средств на конец года</t>
  </si>
  <si>
    <t>Справочно:</t>
  </si>
  <si>
    <t>Раздел 3. Использование имущества, закрепленного за учреждением</t>
  </si>
  <si>
    <t>Единица измерения</t>
  </si>
  <si>
    <t>Недвижимое имущество</t>
  </si>
  <si>
    <t>Движимое имущество</t>
  </si>
  <si>
    <t>Всего</t>
  </si>
  <si>
    <t>1. Остаточная стоимость имущества, находящегося на нраве оперативного управления по данным балаиса</t>
  </si>
  <si>
    <t>в т.ч.                                                                                    - переданного в аренду</t>
  </si>
  <si>
    <t>- переданного в безвозмездное пользование</t>
  </si>
  <si>
    <r>
      <t>2</t>
    </r>
    <r>
      <rPr>
        <sz val="9"/>
        <rFont val="Times New Roman"/>
        <family val="1"/>
      </rPr>
      <t xml:space="preserve">. </t>
    </r>
    <r>
      <rPr>
        <b/>
        <sz val="9"/>
        <rFont val="Times New Roman"/>
        <family val="1"/>
      </rPr>
      <t>Количество объектов недвижимого имущества, находящихся на праве оперативного управления</t>
    </r>
  </si>
  <si>
    <t>шт.</t>
  </si>
  <si>
    <r>
      <t>в т.ч. - переданного в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аренду</t>
    </r>
  </si>
  <si>
    <r>
      <t>3</t>
    </r>
    <r>
      <rPr>
        <sz val="9"/>
        <rFont val="Times New Roman"/>
        <family val="1"/>
      </rPr>
      <t xml:space="preserve">. </t>
    </r>
    <r>
      <rPr>
        <b/>
        <sz val="9"/>
        <rFont val="Times New Roman"/>
        <family val="1"/>
      </rPr>
      <t>Общая площадь объектов недвижимого имущества, находящегося на праве оперативного управления</t>
    </r>
  </si>
  <si>
    <r>
      <t>м</t>
    </r>
    <r>
      <rPr>
        <vertAlign val="superscript"/>
        <sz val="9"/>
        <rFont val="Times New Roman"/>
        <family val="1"/>
      </rPr>
      <t>2</t>
    </r>
  </si>
  <si>
    <t>- переданного в аренду</t>
  </si>
  <si>
    <t>Объем публичных  обязательств, всего</t>
  </si>
  <si>
    <t>1.</t>
  </si>
  <si>
    <t>2.</t>
  </si>
  <si>
    <t>3.</t>
  </si>
  <si>
    <t>4.</t>
  </si>
  <si>
    <t>5.</t>
  </si>
  <si>
    <t>с___________20__г</t>
  </si>
  <si>
    <t>Форма по ОКУД</t>
  </si>
  <si>
    <t>Наименование учреждения</t>
  </si>
  <si>
    <t>Юридический адрес</t>
  </si>
  <si>
    <t xml:space="preserve"> о результатах деятельности государственного бюджетного учреждения, подведомственного Департаменту социальной защиты населения города Москвы, и об использовании закрепленного за ним государственного имущества</t>
  </si>
  <si>
    <t>Приложение № 2 к Порядку</t>
  </si>
  <si>
    <t>Субсидии на выполнение государственного задания</t>
  </si>
  <si>
    <t>Поступления от иной приносящей доход деятельности, всего</t>
  </si>
  <si>
    <t>в том числе:                                                                      75% пенсии</t>
  </si>
  <si>
    <t>Планируемый остаток средств на конец планируемого года</t>
  </si>
  <si>
    <t>Оплата труда и начисления на выплаты по оплате труда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</si>
  <si>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</si>
  <si>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</si>
  <si>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</si>
  <si>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</si>
  <si>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</si>
  <si>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</si>
  <si>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</si>
  <si>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</si>
  <si>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</si>
  <si>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</si>
  <si>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</si>
  <si>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</si>
  <si>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</si>
  <si>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</si>
  <si>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</si>
  <si>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</si>
  <si>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</si>
  <si>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</si>
  <si>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</si>
  <si>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</si>
  <si>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</si>
  <si>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</si>
  <si>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</si>
  <si>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</si>
  <si>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</si>
  <si>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"Согласовано"</t>
  </si>
  <si>
    <t>иные доходы</t>
  </si>
  <si>
    <t>-приобретенного учреждением за счет средств, выделенных Департаментом социальной защиты населения города Москвы</t>
  </si>
  <si>
    <t>- приобретенного учреждением за счет доходов от приносящей доход деятельности</t>
  </si>
  <si>
    <t>- особо ценного движимого</t>
  </si>
  <si>
    <t>х</t>
  </si>
  <si>
    <r>
      <t>Сумма ущерба по недостачам, хищениям материальных ценностей, денежных средств, а также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порче материальных ценностей</t>
    </r>
  </si>
  <si>
    <t>Суммы недостач, списанные в отчетном периоде эа счет учреждения</t>
  </si>
  <si>
    <t>Поступления от оказания государственным бюджетным учреждениям услуг, предоставление которых для физических и юридических лиц осуществляется на платной основе(справочно)</t>
  </si>
  <si>
    <t>Субсидии на иные цели</t>
  </si>
  <si>
    <t xml:space="preserve">2.1. Информация об исполнении государственного задания и объеме финансового обеспечения этого задания </t>
  </si>
  <si>
    <t>№пп</t>
  </si>
  <si>
    <t>% выполнения</t>
  </si>
  <si>
    <t>Выполнено</t>
  </si>
  <si>
    <t>Установлено гос. Заданием</t>
  </si>
  <si>
    <t>Перечень работ (услуг) выполненных бюджетным учреждением в отчетном периоде</t>
  </si>
  <si>
    <t xml:space="preserve">2.2. Сведения о балансовой (остаточной) стоимости нефинансовых активов, дебиторской и кредиторской задолженности </t>
  </si>
  <si>
    <t>2.3. Показатели плана финансово-хозяйственной деятельности</t>
  </si>
  <si>
    <t xml:space="preserve">2.4. Изменение цен (тарифов) на платные услуги (работы)* </t>
  </si>
  <si>
    <t>2.5. Количество потребителей, воспользовавшихся услугами (работами) учреждения и сумма доходов, полученных от оказания платных услуг (выполнения работ)</t>
  </si>
  <si>
    <t>2.6. Количество жалоб потребителей</t>
  </si>
  <si>
    <t>Причины невыполнения</t>
  </si>
  <si>
    <t>Итого</t>
  </si>
  <si>
    <t>01 января 2015 г.</t>
  </si>
  <si>
    <t>Государственное бюджетное учреждение города Москвы Психоневрологический интернат № 4 Департамента социальной защиты населения города Москвы</t>
  </si>
  <si>
    <t>121433 г. Москва, ул. Полосухина д. 3</t>
  </si>
  <si>
    <t>6/1</t>
  </si>
  <si>
    <t>55/1;84/2</t>
  </si>
  <si>
    <t>4/1;35/2;120/4;15/6</t>
  </si>
  <si>
    <t>7/1</t>
  </si>
  <si>
    <t>48/1;67/3;4/4</t>
  </si>
  <si>
    <t>8/1;67/3;59/4;38/5;5/7</t>
  </si>
  <si>
    <t>оптимизация штата</t>
  </si>
  <si>
    <t>с 01января  2013 г.</t>
  </si>
  <si>
    <t>с января  2014 г.</t>
  </si>
  <si>
    <t>Пребывание в двухместном номере с определенным набором дополнительного (сверхнормативного) оборудования</t>
  </si>
  <si>
    <t>Социальный патронаж на дому граждан пожилого возраста и инвалидов, частично или полностью утративших способность к самообслуживанию</t>
  </si>
  <si>
    <t>Стационарное социальное обслуживание в отделениях милосердия граждан, страдающих психическими расстройствами</t>
  </si>
  <si>
    <t>Стационарное социальное обслуживание граждан, страдающих психическими расстройствами</t>
  </si>
  <si>
    <t>бессрочная</t>
  </si>
  <si>
    <t>Лицензия на осуществление фармацевтической деятельности</t>
  </si>
  <si>
    <t>№ЛО-77-02-004664 от 14.03.2013 г.</t>
  </si>
  <si>
    <t>№ЛО-77-02-005898 от 20.03.2013 г.</t>
  </si>
  <si>
    <t>Лицензия на осуществление медицинской деятельности</t>
  </si>
  <si>
    <t>77№000708080 от 20.06.2003 г.</t>
  </si>
  <si>
    <t>Свидетельство о постановке на учет в налоговом органе юридического лица, образованного в соответствии с законодательством Российской Федерации, по месту нахождения на территории Российской Федерации</t>
  </si>
  <si>
    <t>Физические лица</t>
  </si>
  <si>
    <t>Положение о предоставлении платных услуг ГБУ ПНИ №4 от 27.12.2012 г., Устав учреждения, Распоряжение Департамента экономической политики и развития города Москвы №61-Р от 28.12.2012 г.</t>
  </si>
  <si>
    <t>Устав Государственного бюджетного учреждения города Москвы Психоневрологического интерната № 4, утвержденный Департаментом социальной защиты населения города Москвы №1317 от 04.08.2011 г.; Федеральный закон от 10.12.1995 г.№195-ФЗ "Об основах социального обслуживания населения в Российской Федерации", Закон г. Москвы от 09.07.2008 №34 "О социальном обслуживании населения города Москвы", Постановление Правительства Москвы от 24.03.2009 г. №215-ПП "О мерах по реализации Закона города Москвы от 09.07.2008 г. №34 "О социальном обслуживании населения города Москвы", Федеральный закон от 02.085.1995 г. №122-ФЗ "О социальном обслуживании граждан пожилого возраста и инвалидов" Федеральный закон "Об опеке и попечительстве" №48-ФЗ от 24.08.2008 г., Закон РФ "О психиатрической помощи и гарантиях прав граждан при ее оказании" №3185-1 от 02.07.1992 г.</t>
  </si>
  <si>
    <t>В отношении клиентов, признанных в установленном законом порядке недееспособными</t>
  </si>
  <si>
    <t>Выполнение функций законного представителя (опекуна)</t>
  </si>
  <si>
    <t>Осуществление фармацевтической деятельности</t>
  </si>
  <si>
    <t>Устав Государственного бюджетного учреждения города Москвы Психоневрологического интерната № 4, утвержденный Департаментом социальной защиты населения города Москвы №1317 от 04.08.2011 г.; Федеральный закон от 10.12.1995 г.№195-ФЗ "Об основах социального обслуживания населения в Российской Федерации", Закон г. Москвы от 09.07.2008 №34 "О социальном обслуживании населения города Москвы", Постановление Правительства Москвы от 24.03.2009 г. №215-ПП "О мерах по реализации Закона города Москвы от 09.07.2008 г. №34 "О социальном обслуживании населения города Москвы", Федеральный закон от 02.085.1995 г. №122-ФЗ "О социальном обслуживании граждан пожилого возраста и инвалидов", Федеральный закон "Об основах охраны здоровья граждан РФ" №323-ФЗ от 21.11.2011 г..</t>
  </si>
  <si>
    <t>Закупка, хранение, изготовление и отпуск лекарственных средств и изделий медицинского назначения с правом приобретения, хранения и отпуска сильнодействующих, ядовитых средств и психотропных веществ на основании выданной лицензии</t>
  </si>
  <si>
    <t>Содействие в организации ритуальных услуг</t>
  </si>
  <si>
    <t>В случае отказа родственников проживающего брать на себя обязанности по организации похорон</t>
  </si>
  <si>
    <t>Устав Государственного бюджетного учреждения города Москвы Психоневрологического интерната № 4, утвержденный Департаментом социальной защиты населения города Москвы №1317 от 04.08.2011 г.; Федеральный закон от 10.12.1995 г.№195-ФЗ "Об основах социального обслуживания населения в Российской Федерации", Закон г. Москвы от 09.07.2008 №34 "О социальном обслуживании населения города Москвы", Постановление Правительства Москвы от 24.03.2009 г. №215-ПП "О мерах по реализации Закона города Москвы от 09.07.2008 г. №34 "О социальном обслуживании населения города Москвы", Федеральный закон от 02.085.1995 г. №122-ФЗ "О социальном обслуживании граждан пожилого возраста и инвалидов", Федеральный закон "О погребение и похоронном деле" №8-93 от 12.01.1996 г.</t>
  </si>
  <si>
    <t>Социальное обслуживание граждан пожилого возраста и инвалидов</t>
  </si>
  <si>
    <t>Форма дневного и пятидневного пребывания</t>
  </si>
  <si>
    <t>Устав Государственного бюджетного учреждения города Москвы Психоневрологического интерната № 4, утвержденный Департаментом социальной защиты населения города Москвы №1317 от 04.08.2011 г.; Федеральный закон от 10.12.1995 г.№195-ФЗ "Об основах социального обслуживания населения в Российской Федерации", Закон г. Москвы от 09.07.2008 №34 "О социальном обслуживании населения города Москвы", Постановление Правительства Москвы от 24.03.2009 г. №215-ПП "О мерах по реализации Закона города Москвы от 09.07.2008 г. №34 "О социальном обслуживании населения города Москвы", Федеральный закон от 02.085.1995 г. №122-ФЗ "О социальном обслуживании граждан пожилого возраста и инвалидов"</t>
  </si>
  <si>
    <t>На дому граждан пожилого возраста и инвалидов, частично или полностью утративших способность к самообслуживанию</t>
  </si>
  <si>
    <t>Социальный патронаж</t>
  </si>
  <si>
    <t>Материально-бытовые услуги: социально-медицинские и санитарно-гигиенические услуги, услуги по организации питания, быта, досуга, социально-педагогические услуги, социально-правовые услуги</t>
  </si>
  <si>
    <t>Стационарное социальное обслуживание граждан в отделениях общего и специализированного профиля граждан, страдающих психическими расстройствами, в том числе в отделениях милосердия общего и специализированного профиля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</si>
</sst>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8"/>
      <name val="Arial"/>
      <family val="2"/>
    </font>
    <font>
      <vertAlign val="superscript"/>
      <sz val="9"/>
      <name val="Times New Roman"/>
      <family val="1"/>
    </font>
    <font>
      <sz val="9"/>
      <name val="Arial Cyr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lightGray">
        <bgColor indexed="15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horizontal="center" vertical="top"/>
    </xf>
    <xf numFmtId="0" fontId="6" fillId="0" borderId="0" xfId="0" applyFont="1" applyAlignment="1">
      <alignment horizontal="left" vertical="top" indent="15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7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3" fillId="0" borderId="0" xfId="0" applyFont="1" applyAlignment="1">
      <alignment horizontal="justify"/>
    </xf>
    <xf numFmtId="0" fontId="7" fillId="0" borderId="11" xfId="0" applyFont="1" applyBorder="1" applyAlignment="1">
      <alignment horizontal="left" vertical="top" indent="1"/>
    </xf>
    <xf numFmtId="0" fontId="4" fillId="0" borderId="0" xfId="0" applyFont="1" applyAlignment="1">
      <alignment wrapText="1"/>
    </xf>
    <xf numFmtId="0" fontId="7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indent="1"/>
    </xf>
    <xf numFmtId="0" fontId="7" fillId="0" borderId="10" xfId="0" applyFont="1" applyBorder="1" applyAlignment="1">
      <alignment horizontal="left" vertical="top" wrapText="1" inden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12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5" fillId="0" borderId="10" xfId="0" applyFont="1" applyBorder="1" applyAlignment="1">
      <alignment vertical="top"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vertical="top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 vertical="top"/>
    </xf>
    <xf numFmtId="0" fontId="1" fillId="0" borderId="0" xfId="0" applyFont="1" applyAlignment="1">
      <alignment horizontal="right" indent="4"/>
    </xf>
    <xf numFmtId="49" fontId="7" fillId="0" borderId="10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horizontal="left" vertical="top"/>
    </xf>
    <xf numFmtId="0" fontId="5" fillId="24" borderId="13" xfId="0" applyFont="1" applyFill="1" applyBorder="1" applyAlignment="1" applyProtection="1">
      <alignment horizontal="center" vertical="top"/>
      <protection locked="0"/>
    </xf>
    <xf numFmtId="0" fontId="5" fillId="24" borderId="13" xfId="0" applyFont="1" applyFill="1" applyBorder="1" applyAlignment="1" applyProtection="1">
      <alignment horizontal="center"/>
      <protection locked="0"/>
    </xf>
    <xf numFmtId="4" fontId="11" fillId="24" borderId="11" xfId="0" applyNumberFormat="1" applyFont="1" applyFill="1" applyBorder="1" applyAlignment="1" applyProtection="1">
      <alignment horizontal="right"/>
      <protection locked="0"/>
    </xf>
    <xf numFmtId="4" fontId="11" fillId="9" borderId="11" xfId="0" applyNumberFormat="1" applyFont="1" applyFill="1" applyBorder="1" applyAlignment="1">
      <alignment horizontal="right"/>
    </xf>
    <xf numFmtId="4" fontId="9" fillId="24" borderId="1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/>
    </xf>
    <xf numFmtId="4" fontId="11" fillId="24" borderId="12" xfId="0" applyNumberFormat="1" applyFont="1" applyFill="1" applyBorder="1" applyAlignment="1" applyProtection="1">
      <alignment horizontal="right"/>
      <protection locked="0"/>
    </xf>
    <xf numFmtId="4" fontId="11" fillId="24" borderId="10" xfId="0" applyNumberFormat="1" applyFont="1" applyFill="1" applyBorder="1" applyAlignment="1" applyProtection="1">
      <alignment horizontal="right"/>
      <protection locked="0"/>
    </xf>
    <xf numFmtId="49" fontId="14" fillId="9" borderId="1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25" borderId="10" xfId="0" applyFont="1" applyFill="1" applyBorder="1" applyAlignment="1">
      <alignment horizontal="center" vertical="center"/>
    </xf>
    <xf numFmtId="49" fontId="11" fillId="24" borderId="11" xfId="0" applyNumberFormat="1" applyFont="1" applyFill="1" applyBorder="1" applyAlignment="1" applyProtection="1">
      <alignment horizontal="right"/>
      <protection locked="0"/>
    </xf>
    <xf numFmtId="49" fontId="11" fillId="9" borderId="11" xfId="0" applyNumberFormat="1" applyFont="1" applyFill="1" applyBorder="1" applyAlignment="1">
      <alignment horizontal="right"/>
    </xf>
    <xf numFmtId="49" fontId="11" fillId="24" borderId="11" xfId="0" applyNumberFormat="1" applyFont="1" applyFill="1" applyBorder="1" applyAlignment="1" applyProtection="1">
      <alignment horizontal="left"/>
      <protection locked="0"/>
    </xf>
    <xf numFmtId="49" fontId="11" fillId="9" borderId="11" xfId="0" applyNumberFormat="1" applyFont="1" applyFill="1" applyBorder="1" applyAlignment="1">
      <alignment horizontal="left"/>
    </xf>
    <xf numFmtId="14" fontId="5" fillId="9" borderId="13" xfId="0" applyNumberFormat="1" applyFont="1" applyFill="1" applyBorder="1" applyAlignment="1">
      <alignment horizontal="center" vertical="top"/>
    </xf>
    <xf numFmtId="49" fontId="0" fillId="24" borderId="14" xfId="0" applyNumberFormat="1" applyFill="1" applyBorder="1" applyAlignment="1" applyProtection="1">
      <alignment horizontal="left" wrapText="1"/>
      <protection locked="0"/>
    </xf>
    <xf numFmtId="49" fontId="0" fillId="24" borderId="15" xfId="0" applyNumberFormat="1" applyFill="1" applyBorder="1" applyAlignment="1" applyProtection="1">
      <alignment horizontal="left" wrapText="1"/>
      <protection locked="0"/>
    </xf>
    <xf numFmtId="49" fontId="0" fillId="24" borderId="16" xfId="0" applyNumberFormat="1" applyFill="1" applyBorder="1" applyAlignment="1" applyProtection="1">
      <alignment horizontal="left" wrapText="1"/>
      <protection locked="0"/>
    </xf>
    <xf numFmtId="49" fontId="9" fillId="24" borderId="14" xfId="0" applyNumberFormat="1" applyFont="1" applyFill="1" applyBorder="1" applyAlignment="1" applyProtection="1">
      <alignment horizontal="left" wrapText="1"/>
      <protection locked="0"/>
    </xf>
    <xf numFmtId="49" fontId="9" fillId="24" borderId="15" xfId="0" applyNumberFormat="1" applyFont="1" applyFill="1" applyBorder="1" applyAlignment="1" applyProtection="1">
      <alignment horizontal="left" wrapText="1"/>
      <protection locked="0"/>
    </xf>
    <xf numFmtId="49" fontId="9" fillId="24" borderId="16" xfId="0" applyNumberFormat="1" applyFont="1" applyFill="1" applyBorder="1" applyAlignment="1" applyProtection="1">
      <alignment horizontal="left" wrapText="1"/>
      <protection locked="0"/>
    </xf>
    <xf numFmtId="49" fontId="0" fillId="24" borderId="17" xfId="0" applyNumberFormat="1" applyFill="1" applyBorder="1" applyAlignment="1" applyProtection="1">
      <alignment horizontal="left" wrapText="1"/>
      <protection locked="0"/>
    </xf>
    <xf numFmtId="49" fontId="0" fillId="24" borderId="18" xfId="0" applyNumberFormat="1" applyFill="1" applyBorder="1" applyAlignment="1" applyProtection="1">
      <alignment horizontal="left" wrapText="1"/>
      <protection locked="0"/>
    </xf>
    <xf numFmtId="49" fontId="0" fillId="24" borderId="19" xfId="0" applyNumberFormat="1" applyFill="1" applyBorder="1" applyAlignment="1" applyProtection="1">
      <alignment horizontal="left" wrapText="1"/>
      <protection locked="0"/>
    </xf>
    <xf numFmtId="49" fontId="0" fillId="25" borderId="20" xfId="0" applyNumberFormat="1" applyFill="1" applyBorder="1" applyAlignment="1" applyProtection="1">
      <alignment horizontal="left" wrapText="1"/>
      <protection locked="0"/>
    </xf>
    <xf numFmtId="49" fontId="0" fillId="25" borderId="18" xfId="0" applyNumberFormat="1" applyFill="1" applyBorder="1" applyAlignment="1" applyProtection="1">
      <alignment horizontal="left" wrapText="1"/>
      <protection locked="0"/>
    </xf>
    <xf numFmtId="49" fontId="0" fillId="25" borderId="19" xfId="0" applyNumberFormat="1" applyFill="1" applyBorder="1" applyAlignment="1" applyProtection="1">
      <alignment horizontal="left" wrapText="1"/>
      <protection locked="0"/>
    </xf>
    <xf numFmtId="49" fontId="9" fillId="25" borderId="20" xfId="0" applyNumberFormat="1" applyFont="1" applyFill="1" applyBorder="1" applyAlignment="1" applyProtection="1">
      <alignment horizontal="left" wrapText="1"/>
      <protection locked="0"/>
    </xf>
    <xf numFmtId="49" fontId="9" fillId="25" borderId="18" xfId="0" applyNumberFormat="1" applyFont="1" applyFill="1" applyBorder="1" applyAlignment="1" applyProtection="1">
      <alignment horizontal="left" wrapText="1"/>
      <protection locked="0"/>
    </xf>
    <xf numFmtId="49" fontId="9" fillId="25" borderId="19" xfId="0" applyNumberFormat="1" applyFont="1" applyFill="1" applyBorder="1" applyAlignment="1" applyProtection="1">
      <alignment horizontal="left" wrapText="1"/>
      <protection locked="0"/>
    </xf>
    <xf numFmtId="49" fontId="0" fillId="24" borderId="20" xfId="0" applyNumberFormat="1" applyFill="1" applyBorder="1" applyAlignment="1" applyProtection="1">
      <alignment wrapText="1"/>
      <protection locked="0"/>
    </xf>
    <xf numFmtId="49" fontId="0" fillId="24" borderId="19" xfId="0" applyNumberFormat="1" applyFill="1" applyBorder="1" applyAlignment="1" applyProtection="1">
      <alignment wrapText="1"/>
      <protection locked="0"/>
    </xf>
    <xf numFmtId="4" fontId="13" fillId="24" borderId="20" xfId="0" applyNumberFormat="1" applyFont="1" applyFill="1" applyBorder="1" applyAlignment="1" applyProtection="1">
      <alignment horizontal="right"/>
      <protection locked="0"/>
    </xf>
    <xf numFmtId="4" fontId="13" fillId="24" borderId="19" xfId="0" applyNumberFormat="1" applyFont="1" applyFill="1" applyBorder="1" applyAlignment="1" applyProtection="1">
      <alignment horizontal="right"/>
      <protection locked="0"/>
    </xf>
    <xf numFmtId="4" fontId="13" fillId="24" borderId="18" xfId="0" applyNumberFormat="1" applyFont="1" applyFill="1" applyBorder="1" applyAlignment="1" applyProtection="1">
      <alignment horizontal="right"/>
      <protection locked="0"/>
    </xf>
    <xf numFmtId="49" fontId="13" fillId="24" borderId="20" xfId="0" applyNumberFormat="1" applyFont="1" applyFill="1" applyBorder="1" applyAlignment="1" applyProtection="1">
      <alignment horizontal="left" wrapText="1"/>
      <protection locked="0"/>
    </xf>
    <xf numFmtId="49" fontId="13" fillId="24" borderId="18" xfId="0" applyNumberFormat="1" applyFont="1" applyFill="1" applyBorder="1" applyAlignment="1" applyProtection="1">
      <alignment horizontal="left" wrapText="1"/>
      <protection locked="0"/>
    </xf>
    <xf numFmtId="49" fontId="13" fillId="24" borderId="19" xfId="0" applyNumberFormat="1" applyFont="1" applyFill="1" applyBorder="1" applyAlignment="1" applyProtection="1">
      <alignment horizontal="left" wrapText="1"/>
      <protection locked="0"/>
    </xf>
    <xf numFmtId="4" fontId="7" fillId="24" borderId="10" xfId="0" applyNumberFormat="1" applyFont="1" applyFill="1" applyBorder="1" applyAlignment="1" applyProtection="1">
      <alignment horizontal="right"/>
      <protection locked="0"/>
    </xf>
    <xf numFmtId="4" fontId="7" fillId="9" borderId="10" xfId="0" applyNumberFormat="1" applyFont="1" applyFill="1" applyBorder="1" applyAlignment="1">
      <alignment horizontal="right"/>
    </xf>
    <xf numFmtId="49" fontId="0" fillId="24" borderId="20" xfId="0" applyNumberFormat="1" applyFill="1" applyBorder="1" applyAlignment="1" applyProtection="1">
      <alignment horizontal="left" wrapText="1"/>
      <protection locked="0"/>
    </xf>
    <xf numFmtId="4" fontId="9" fillId="24" borderId="10" xfId="0" applyNumberFormat="1" applyFont="1" applyFill="1" applyBorder="1" applyAlignment="1" applyProtection="1">
      <alignment horizontal="right"/>
      <protection locked="0"/>
    </xf>
    <xf numFmtId="4" fontId="9" fillId="24" borderId="20" xfId="0" applyNumberFormat="1" applyFont="1" applyFill="1" applyBorder="1" applyAlignment="1" applyProtection="1">
      <alignment horizontal="right"/>
      <protection locked="0"/>
    </xf>
    <xf numFmtId="4" fontId="9" fillId="24" borderId="18" xfId="0" applyNumberFormat="1" applyFont="1" applyFill="1" applyBorder="1" applyAlignment="1" applyProtection="1">
      <alignment horizontal="right"/>
      <protection locked="0"/>
    </xf>
    <xf numFmtId="4" fontId="9" fillId="24" borderId="19" xfId="0" applyNumberFormat="1" applyFont="1" applyFill="1" applyBorder="1" applyAlignment="1" applyProtection="1">
      <alignment horizontal="right"/>
      <protection locked="0"/>
    </xf>
    <xf numFmtId="4" fontId="13" fillId="9" borderId="19" xfId="0" applyNumberFormat="1" applyFont="1" applyFill="1" applyBorder="1" applyAlignment="1">
      <alignment horizontal="right"/>
    </xf>
    <xf numFmtId="4" fontId="13" fillId="9" borderId="10" xfId="0" applyNumberFormat="1" applyFont="1" applyFill="1" applyBorder="1" applyAlignment="1">
      <alignment horizontal="right"/>
    </xf>
    <xf numFmtId="49" fontId="7" fillId="9" borderId="10" xfId="0" applyNumberFormat="1" applyFont="1" applyFill="1" applyBorder="1" applyAlignment="1">
      <alignment horizontal="center" vertical="top"/>
    </xf>
    <xf numFmtId="0" fontId="7" fillId="0" borderId="20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49" fontId="14" fillId="9" borderId="10" xfId="0" applyNumberFormat="1" applyFont="1" applyFill="1" applyBorder="1" applyAlignment="1">
      <alignment horizontal="center" vertical="top"/>
    </xf>
    <xf numFmtId="49" fontId="7" fillId="0" borderId="20" xfId="0" applyNumberFormat="1" applyFont="1" applyBorder="1" applyAlignment="1">
      <alignment horizontal="left" vertical="top" wrapText="1"/>
    </xf>
    <xf numFmtId="49" fontId="7" fillId="0" borderId="19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7" fillId="0" borderId="20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 wrapText="1"/>
    </xf>
    <xf numFmtId="0" fontId="9" fillId="0" borderId="20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/>
    </xf>
    <xf numFmtId="0" fontId="9" fillId="0" borderId="19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9" fillId="9" borderId="20" xfId="0" applyNumberFormat="1" applyFont="1" applyFill="1" applyBorder="1" applyAlignment="1">
      <alignment horizontal="right"/>
    </xf>
    <xf numFmtId="4" fontId="9" fillId="9" borderId="18" xfId="0" applyNumberFormat="1" applyFont="1" applyFill="1" applyBorder="1" applyAlignment="1">
      <alignment horizontal="right"/>
    </xf>
    <xf numFmtId="4" fontId="9" fillId="9" borderId="19" xfId="0" applyNumberFormat="1" applyFont="1" applyFill="1" applyBorder="1" applyAlignment="1">
      <alignment horizontal="right"/>
    </xf>
    <xf numFmtId="49" fontId="9" fillId="24" borderId="20" xfId="0" applyNumberFormat="1" applyFont="1" applyFill="1" applyBorder="1" applyAlignment="1" applyProtection="1">
      <alignment horizontal="left" wrapText="1"/>
      <protection locked="0"/>
    </xf>
    <xf numFmtId="49" fontId="9" fillId="24" borderId="18" xfId="0" applyNumberFormat="1" applyFont="1" applyFill="1" applyBorder="1" applyAlignment="1" applyProtection="1">
      <alignment horizontal="left" wrapText="1"/>
      <protection locked="0"/>
    </xf>
    <xf numFmtId="49" fontId="9" fillId="24" borderId="19" xfId="0" applyNumberFormat="1" applyFont="1" applyFill="1" applyBorder="1" applyAlignment="1" applyProtection="1">
      <alignment horizontal="left" wrapText="1"/>
      <protection locked="0"/>
    </xf>
    <xf numFmtId="4" fontId="9" fillId="9" borderId="20" xfId="0" applyNumberFormat="1" applyFont="1" applyFill="1" applyBorder="1" applyAlignment="1" applyProtection="1">
      <alignment horizontal="right"/>
      <protection/>
    </xf>
    <xf numFmtId="4" fontId="9" fillId="9" borderId="18" xfId="0" applyNumberFormat="1" applyFont="1" applyFill="1" applyBorder="1" applyAlignment="1" applyProtection="1">
      <alignment horizontal="right"/>
      <protection/>
    </xf>
    <xf numFmtId="4" fontId="9" fillId="9" borderId="19" xfId="0" applyNumberFormat="1" applyFont="1" applyFill="1" applyBorder="1" applyAlignment="1" applyProtection="1">
      <alignment horizontal="right"/>
      <protection/>
    </xf>
    <xf numFmtId="49" fontId="9" fillId="24" borderId="10" xfId="0" applyNumberFormat="1" applyFont="1" applyFill="1" applyBorder="1" applyAlignment="1" applyProtection="1">
      <alignment horizontal="left" wrapText="1"/>
      <protection locked="0"/>
    </xf>
    <xf numFmtId="49" fontId="7" fillId="0" borderId="10" xfId="0" applyNumberFormat="1" applyFont="1" applyBorder="1" applyAlignment="1">
      <alignment horizontal="left" vertical="top"/>
    </xf>
    <xf numFmtId="0" fontId="9" fillId="0" borderId="10" xfId="0" applyFont="1" applyFill="1" applyBorder="1" applyAlignment="1">
      <alignment horizontal="center" vertical="top"/>
    </xf>
    <xf numFmtId="4" fontId="9" fillId="9" borderId="10" xfId="0" applyNumberFormat="1" applyFont="1" applyFill="1" applyBorder="1" applyAlignment="1">
      <alignment horizontal="right"/>
    </xf>
    <xf numFmtId="49" fontId="7" fillId="0" borderId="20" xfId="0" applyNumberFormat="1" applyFont="1" applyBorder="1" applyAlignment="1">
      <alignment horizontal="left" vertical="top"/>
    </xf>
    <xf numFmtId="49" fontId="7" fillId="0" borderId="19" xfId="0" applyNumberFormat="1" applyFont="1" applyBorder="1" applyAlignment="1">
      <alignment horizontal="left" vertical="top"/>
    </xf>
    <xf numFmtId="49" fontId="8" fillId="0" borderId="20" xfId="0" applyNumberFormat="1" applyFont="1" applyBorder="1" applyAlignment="1">
      <alignment horizontal="left" vertical="top" wrapText="1"/>
    </xf>
    <xf numFmtId="49" fontId="8" fillId="0" borderId="19" xfId="0" applyNumberFormat="1" applyFont="1" applyBorder="1" applyAlignment="1">
      <alignment horizontal="left" vertical="top" wrapText="1"/>
    </xf>
    <xf numFmtId="49" fontId="8" fillId="0" borderId="20" xfId="0" applyNumberFormat="1" applyFont="1" applyBorder="1" applyAlignment="1">
      <alignment horizontal="center" vertical="top" wrapText="1"/>
    </xf>
    <xf numFmtId="49" fontId="8" fillId="0" borderId="19" xfId="0" applyNumberFormat="1" applyFont="1" applyBorder="1" applyAlignment="1">
      <alignment horizontal="center" vertical="top" wrapText="1"/>
    </xf>
    <xf numFmtId="0" fontId="7" fillId="9" borderId="10" xfId="0" applyFont="1" applyFill="1" applyBorder="1" applyAlignment="1">
      <alignment horizontal="center" vertical="top"/>
    </xf>
    <xf numFmtId="49" fontId="8" fillId="0" borderId="20" xfId="0" applyNumberFormat="1" applyFont="1" applyBorder="1" applyAlignment="1">
      <alignment horizontal="left" vertical="top"/>
    </xf>
    <xf numFmtId="49" fontId="8" fillId="0" borderId="19" xfId="0" applyNumberFormat="1" applyFont="1" applyBorder="1" applyAlignment="1">
      <alignment horizontal="left" vertical="top"/>
    </xf>
    <xf numFmtId="49" fontId="9" fillId="24" borderId="20" xfId="0" applyNumberFormat="1" applyFont="1" applyFill="1" applyBorder="1" applyAlignment="1">
      <alignment horizontal="left" wrapText="1"/>
    </xf>
    <xf numFmtId="49" fontId="9" fillId="24" borderId="18" xfId="0" applyNumberFormat="1" applyFont="1" applyFill="1" applyBorder="1" applyAlignment="1">
      <alignment horizontal="left" wrapText="1"/>
    </xf>
    <xf numFmtId="49" fontId="9" fillId="24" borderId="19" xfId="0" applyNumberFormat="1" applyFont="1" applyFill="1" applyBorder="1" applyAlignment="1">
      <alignment horizontal="left" wrapText="1"/>
    </xf>
    <xf numFmtId="49" fontId="9" fillId="24" borderId="20" xfId="0" applyNumberFormat="1" applyFont="1" applyFill="1" applyBorder="1" applyAlignment="1">
      <alignment horizontal="center" wrapText="1"/>
    </xf>
    <xf numFmtId="49" fontId="9" fillId="24" borderId="18" xfId="0" applyNumberFormat="1" applyFont="1" applyFill="1" applyBorder="1" applyAlignment="1">
      <alignment horizontal="center" wrapText="1"/>
    </xf>
    <xf numFmtId="49" fontId="9" fillId="24" borderId="19" xfId="0" applyNumberFormat="1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horizontal="left" vertical="top"/>
    </xf>
    <xf numFmtId="49" fontId="0" fillId="24" borderId="20" xfId="0" applyNumberFormat="1" applyFill="1" applyBorder="1" applyAlignment="1" applyProtection="1">
      <alignment horizontal="center" wrapText="1"/>
      <protection locked="0"/>
    </xf>
    <xf numFmtId="49" fontId="0" fillId="24" borderId="18" xfId="0" applyNumberFormat="1" applyFill="1" applyBorder="1" applyAlignment="1" applyProtection="1">
      <alignment horizontal="center" wrapText="1"/>
      <protection locked="0"/>
    </xf>
    <xf numFmtId="49" fontId="0" fillId="24" borderId="19" xfId="0" applyNumberFormat="1" applyFill="1" applyBorder="1" applyAlignment="1" applyProtection="1">
      <alignment horizontal="center" wrapText="1"/>
      <protection locked="0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49" fontId="7" fillId="24" borderId="20" xfId="0" applyNumberFormat="1" applyFont="1" applyFill="1" applyBorder="1" applyAlignment="1" applyProtection="1">
      <alignment horizontal="center" vertical="top" wrapText="1"/>
      <protection locked="0"/>
    </xf>
    <xf numFmtId="49" fontId="7" fillId="24" borderId="19" xfId="0" applyNumberFormat="1" applyFont="1" applyFill="1" applyBorder="1" applyAlignment="1" applyProtection="1">
      <alignment horizontal="center" vertical="top" wrapText="1"/>
      <protection locked="0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4" fontId="7" fillId="25" borderId="20" xfId="0" applyNumberFormat="1" applyFont="1" applyFill="1" applyBorder="1" applyAlignment="1" applyProtection="1">
      <alignment horizontal="right"/>
      <protection locked="0"/>
    </xf>
    <xf numFmtId="4" fontId="7" fillId="25" borderId="18" xfId="0" applyNumberFormat="1" applyFont="1" applyFill="1" applyBorder="1" applyAlignment="1" applyProtection="1">
      <alignment horizontal="right"/>
      <protection locked="0"/>
    </xf>
    <xf numFmtId="4" fontId="7" fillId="25" borderId="19" xfId="0" applyNumberFormat="1" applyFont="1" applyFill="1" applyBorder="1" applyAlignment="1" applyProtection="1">
      <alignment horizontal="right"/>
      <protection locked="0"/>
    </xf>
    <xf numFmtId="0" fontId="7" fillId="0" borderId="18" xfId="0" applyFont="1" applyBorder="1" applyAlignment="1">
      <alignment horizontal="center" vertical="top"/>
    </xf>
    <xf numFmtId="0" fontId="7" fillId="9" borderId="20" xfId="0" applyFont="1" applyFill="1" applyBorder="1" applyAlignment="1">
      <alignment horizontal="center" vertical="top"/>
    </xf>
    <xf numFmtId="0" fontId="7" fillId="9" borderId="19" xfId="0" applyFont="1" applyFill="1" applyBorder="1" applyAlignment="1">
      <alignment horizontal="center" vertical="top"/>
    </xf>
    <xf numFmtId="0" fontId="5" fillId="9" borderId="0" xfId="0" applyFont="1" applyFill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9" borderId="18" xfId="0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Alignment="1">
      <alignment horizontal="left"/>
    </xf>
    <xf numFmtId="49" fontId="4" fillId="9" borderId="0" xfId="0" applyNumberFormat="1" applyFont="1" applyFill="1" applyAlignment="1">
      <alignment horizontal="left"/>
    </xf>
    <xf numFmtId="0" fontId="5" fillId="0" borderId="20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49" fontId="0" fillId="24" borderId="10" xfId="0" applyNumberFormat="1" applyFill="1" applyBorder="1" applyAlignment="1" applyProtection="1">
      <alignment horizontal="left" wrapText="1"/>
      <protection locked="0"/>
    </xf>
    <xf numFmtId="0" fontId="7" fillId="0" borderId="10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4" fillId="0" borderId="0" xfId="0" applyFont="1" applyBorder="1" applyAlignment="1">
      <alignment wrapText="1"/>
    </xf>
    <xf numFmtId="0" fontId="2" fillId="0" borderId="26" xfId="0" applyFont="1" applyBorder="1" applyAlignment="1">
      <alignment horizontal="left"/>
    </xf>
    <xf numFmtId="0" fontId="6" fillId="0" borderId="20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26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20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9" xfId="0" applyFont="1" applyBorder="1" applyAlignment="1">
      <alignment horizontal="left" vertical="top" wrapText="1"/>
    </xf>
    <xf numFmtId="0" fontId="0" fillId="0" borderId="29" xfId="0" applyBorder="1" applyAlignment="1">
      <alignment horizontal="left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7" fillId="0" borderId="30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4" fontId="11" fillId="9" borderId="10" xfId="0" applyNumberFormat="1" applyFont="1" applyFill="1" applyBorder="1" applyAlignment="1">
      <alignment horizontal="right"/>
    </xf>
    <xf numFmtId="4" fontId="11" fillId="24" borderId="10" xfId="0" applyNumberFormat="1" applyFont="1" applyFill="1" applyBorder="1" applyAlignment="1" applyProtection="1">
      <alignment horizontal="right"/>
      <protection locked="0"/>
    </xf>
    <xf numFmtId="0" fontId="5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9" fillId="26" borderId="14" xfId="0" applyNumberFormat="1" applyFont="1" applyFill="1" applyBorder="1" applyAlignment="1" applyProtection="1">
      <alignment horizontal="left" wrapText="1"/>
      <protection locked="0"/>
    </xf>
    <xf numFmtId="49" fontId="9" fillId="26" borderId="15" xfId="0" applyNumberFormat="1" applyFont="1" applyFill="1" applyBorder="1" applyAlignment="1" applyProtection="1">
      <alignment horizontal="left" wrapText="1"/>
      <protection locked="0"/>
    </xf>
    <xf numFmtId="49" fontId="9" fillId="26" borderId="16" xfId="0" applyNumberFormat="1" applyFont="1" applyFill="1" applyBorder="1" applyAlignment="1" applyProtection="1">
      <alignment horizontal="left" wrapText="1"/>
      <protection locked="0"/>
    </xf>
    <xf numFmtId="49" fontId="0" fillId="26" borderId="18" xfId="0" applyNumberFormat="1" applyFill="1" applyBorder="1" applyAlignment="1" applyProtection="1">
      <alignment horizontal="left" wrapText="1"/>
      <protection locked="0"/>
    </xf>
    <xf numFmtId="49" fontId="0" fillId="26" borderId="19" xfId="0" applyNumberFormat="1" applyFill="1" applyBorder="1" applyAlignment="1" applyProtection="1">
      <alignment horizontal="left" wrapText="1"/>
      <protection locked="0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4" fillId="25" borderId="0" xfId="0" applyNumberFormat="1" applyFont="1" applyFill="1" applyAlignment="1" applyProtection="1">
      <alignment horizontal="left"/>
      <protection locked="0"/>
    </xf>
    <xf numFmtId="0" fontId="10" fillId="0" borderId="14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9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49" fontId="0" fillId="26" borderId="14" xfId="0" applyNumberFormat="1" applyFill="1" applyBorder="1" applyAlignment="1" applyProtection="1">
      <alignment horizontal="left" wrapText="1"/>
      <protection locked="0"/>
    </xf>
    <xf numFmtId="49" fontId="0" fillId="26" borderId="15" xfId="0" applyNumberFormat="1" applyFill="1" applyBorder="1" applyAlignment="1" applyProtection="1">
      <alignment horizontal="left" wrapText="1"/>
      <protection locked="0"/>
    </xf>
    <xf numFmtId="49" fontId="0" fillId="26" borderId="16" xfId="0" applyNumberFormat="1" applyFill="1" applyBorder="1" applyAlignment="1" applyProtection="1">
      <alignment horizontal="left" wrapText="1"/>
      <protection locked="0"/>
    </xf>
    <xf numFmtId="0" fontId="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125" style="0" customWidth="1"/>
    <col min="2" max="2" width="19.625" style="0" customWidth="1"/>
    <col min="3" max="3" width="15.25390625" style="0" customWidth="1"/>
    <col min="4" max="4" width="17.625" style="0" customWidth="1"/>
    <col min="5" max="5" width="14.625" style="0" customWidth="1"/>
    <col min="6" max="6" width="15.25390625" style="0" customWidth="1"/>
    <col min="7" max="7" width="13.875" style="0" customWidth="1"/>
    <col min="8" max="8" width="13.125" style="0" customWidth="1"/>
    <col min="9" max="9" width="13.00390625" style="0" customWidth="1"/>
    <col min="10" max="10" width="12.75390625" style="0" customWidth="1"/>
    <col min="11" max="11" width="11.875" style="0" customWidth="1"/>
    <col min="12" max="12" width="11.75390625" style="0" customWidth="1"/>
    <col min="13" max="13" width="14.375" style="0" customWidth="1"/>
    <col min="14" max="14" width="14.875" style="0" customWidth="1"/>
  </cols>
  <sheetData>
    <row r="1" spans="2:4" ht="12.75">
      <c r="B1" s="206"/>
      <c r="C1" s="206"/>
      <c r="D1" s="207"/>
    </row>
    <row r="2" spans="2:14" ht="15.75">
      <c r="B2" s="206"/>
      <c r="C2" s="206"/>
      <c r="D2" s="207"/>
      <c r="L2" s="199" t="s">
        <v>123</v>
      </c>
      <c r="M2" s="199"/>
      <c r="N2" s="199"/>
    </row>
    <row r="3" spans="1:14" ht="21" customHeight="1">
      <c r="A3" s="200" t="s">
        <v>154</v>
      </c>
      <c r="B3" s="200"/>
      <c r="C3" s="200"/>
      <c r="D3" s="200"/>
      <c r="L3" s="201" t="s">
        <v>0</v>
      </c>
      <c r="M3" s="201"/>
      <c r="N3" s="201"/>
    </row>
    <row r="4" spans="1:14" ht="15.75" customHeight="1">
      <c r="A4" s="202"/>
      <c r="B4" s="202"/>
      <c r="C4" s="202"/>
      <c r="D4" s="202"/>
      <c r="L4" s="202"/>
      <c r="M4" s="202"/>
      <c r="N4" s="202"/>
    </row>
    <row r="5" spans="1:14" ht="15.75" customHeight="1">
      <c r="A5" s="203"/>
      <c r="B5" s="203"/>
      <c r="C5" s="203"/>
      <c r="D5" s="203"/>
      <c r="L5" s="203"/>
      <c r="M5" s="203"/>
      <c r="N5" s="203"/>
    </row>
    <row r="6" spans="1:14" ht="15.75">
      <c r="A6" s="204" t="s">
        <v>1</v>
      </c>
      <c r="B6" s="204"/>
      <c r="C6" s="1"/>
      <c r="D6" s="1"/>
      <c r="L6" s="205" t="s">
        <v>1</v>
      </c>
      <c r="M6" s="205"/>
      <c r="N6" s="205"/>
    </row>
    <row r="7" spans="1:14" ht="15.75">
      <c r="A7" s="198" t="s">
        <v>2</v>
      </c>
      <c r="B7" s="198"/>
      <c r="C7" s="198"/>
      <c r="D7" s="1"/>
      <c r="L7" s="198" t="s">
        <v>2</v>
      </c>
      <c r="M7" s="198"/>
      <c r="N7" s="198"/>
    </row>
    <row r="8" ht="15.75">
      <c r="B8" s="2"/>
    </row>
    <row r="9" spans="1:14" ht="12.75" customHeight="1">
      <c r="A9" s="109" t="s">
        <v>3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spans="1:14" ht="33" customHeight="1" thickBot="1">
      <c r="A10" s="165" t="s">
        <v>122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</row>
    <row r="11" spans="2:14" ht="13.5" thickBot="1">
      <c r="B11" s="4"/>
      <c r="C11" s="5"/>
      <c r="D11" s="5"/>
      <c r="E11" s="5"/>
      <c r="F11" s="6"/>
      <c r="G11" s="6"/>
      <c r="H11" s="6"/>
      <c r="I11" s="6"/>
      <c r="J11" s="6"/>
      <c r="K11" s="6"/>
      <c r="L11" s="6"/>
      <c r="N11" s="7" t="s">
        <v>4</v>
      </c>
    </row>
    <row r="12" spans="2:14" ht="13.5" thickBot="1">
      <c r="B12" s="8"/>
      <c r="C12" s="5"/>
      <c r="D12" s="5"/>
      <c r="E12" s="5"/>
      <c r="F12" s="166" t="s">
        <v>5</v>
      </c>
      <c r="G12" s="166"/>
      <c r="H12" s="6"/>
      <c r="I12" s="167" t="s">
        <v>48</v>
      </c>
      <c r="J12" s="167"/>
      <c r="K12" s="167"/>
      <c r="L12" s="167"/>
      <c r="M12" s="42" t="s">
        <v>119</v>
      </c>
      <c r="N12" s="26"/>
    </row>
    <row r="13" spans="2:14" ht="13.5" thickBot="1">
      <c r="B13" s="4"/>
      <c r="C13" s="5"/>
      <c r="D13" s="5"/>
      <c r="E13" s="5"/>
      <c r="F13" s="160" t="s">
        <v>177</v>
      </c>
      <c r="G13" s="160"/>
      <c r="H13" s="160"/>
      <c r="I13" s="6"/>
      <c r="J13" s="6"/>
      <c r="K13" s="6"/>
      <c r="M13" s="43" t="s">
        <v>6</v>
      </c>
      <c r="N13" s="55">
        <v>42005</v>
      </c>
    </row>
    <row r="14" spans="2:14" ht="13.5" thickBot="1">
      <c r="B14" s="9"/>
      <c r="C14" s="5"/>
      <c r="D14" s="5"/>
      <c r="E14" s="5"/>
      <c r="F14" s="166" t="s">
        <v>7</v>
      </c>
      <c r="G14" s="166"/>
      <c r="H14" s="166"/>
      <c r="I14" s="6"/>
      <c r="J14" s="6"/>
      <c r="K14" s="6"/>
      <c r="M14" s="43" t="s">
        <v>8</v>
      </c>
      <c r="N14" s="37"/>
    </row>
    <row r="15" spans="2:14" ht="13.5" thickBot="1">
      <c r="B15" s="4"/>
      <c r="C15" s="5"/>
      <c r="D15" s="5"/>
      <c r="E15" s="5"/>
      <c r="F15" s="166" t="s">
        <v>9</v>
      </c>
      <c r="G15" s="166"/>
      <c r="H15" s="6"/>
      <c r="I15" s="6"/>
      <c r="J15" s="6"/>
      <c r="K15" s="6"/>
      <c r="M15" s="43" t="s">
        <v>10</v>
      </c>
      <c r="N15" s="37"/>
    </row>
    <row r="16" spans="1:14" ht="13.5" thickBot="1">
      <c r="A16" s="168" t="s">
        <v>120</v>
      </c>
      <c r="B16" s="168"/>
      <c r="C16" s="169" t="s">
        <v>178</v>
      </c>
      <c r="D16" s="169"/>
      <c r="E16" s="169"/>
      <c r="F16" s="169"/>
      <c r="G16" s="169"/>
      <c r="H16" s="169"/>
      <c r="I16" s="169"/>
      <c r="J16" s="169"/>
      <c r="K16" s="169"/>
      <c r="M16" s="44" t="s">
        <v>11</v>
      </c>
      <c r="N16" s="38"/>
    </row>
    <row r="17" spans="1:13" ht="12.75">
      <c r="A17" s="168" t="s">
        <v>121</v>
      </c>
      <c r="B17" s="168"/>
      <c r="C17" s="231" t="s">
        <v>179</v>
      </c>
      <c r="D17" s="231"/>
      <c r="E17" s="231"/>
      <c r="F17" s="231"/>
      <c r="G17" s="231"/>
      <c r="H17" s="231"/>
      <c r="I17" s="231"/>
      <c r="J17" s="231"/>
      <c r="K17" s="231"/>
      <c r="L17" s="10"/>
      <c r="M17" s="10"/>
    </row>
    <row r="18" spans="2:13" ht="12.7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2.75">
      <c r="A19" s="168" t="s">
        <v>12</v>
      </c>
      <c r="B19" s="168"/>
      <c r="C19" s="27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ht="15.75">
      <c r="B20" s="3"/>
    </row>
    <row r="21" spans="1:14" ht="12.75" customHeight="1">
      <c r="A21" s="109" t="s">
        <v>13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</row>
    <row r="22" ht="15.75">
      <c r="B22" s="3"/>
    </row>
    <row r="23" spans="1:14" ht="12.75" customHeight="1">
      <c r="A23" s="109" t="s">
        <v>14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</row>
    <row r="24" ht="16.5" thickBot="1">
      <c r="B24" s="3"/>
    </row>
    <row r="25" spans="1:14" ht="13.5" thickBot="1">
      <c r="A25" s="224" t="s">
        <v>15</v>
      </c>
      <c r="B25" s="225"/>
      <c r="C25" s="226"/>
      <c r="D25" s="224" t="s">
        <v>16</v>
      </c>
      <c r="E25" s="225"/>
      <c r="F25" s="225"/>
      <c r="G25" s="226"/>
      <c r="H25" s="227" t="s">
        <v>17</v>
      </c>
      <c r="I25" s="227"/>
      <c r="J25" s="227"/>
      <c r="K25" s="227"/>
      <c r="L25" s="227"/>
      <c r="M25" s="227"/>
      <c r="N25" s="228"/>
    </row>
    <row r="26" spans="1:14" ht="13.5" thickBot="1">
      <c r="A26" s="224">
        <v>1</v>
      </c>
      <c r="B26" s="225"/>
      <c r="C26" s="226"/>
      <c r="D26" s="224">
        <v>2</v>
      </c>
      <c r="E26" s="225"/>
      <c r="F26" s="225"/>
      <c r="G26" s="226"/>
      <c r="H26" s="229">
        <v>3</v>
      </c>
      <c r="I26" s="229"/>
      <c r="J26" s="229"/>
      <c r="K26" s="229"/>
      <c r="L26" s="229"/>
      <c r="M26" s="229"/>
      <c r="N26" s="230"/>
    </row>
    <row r="27" spans="1:14" ht="13.5" thickBot="1">
      <c r="A27" s="238" t="s">
        <v>18</v>
      </c>
      <c r="B27" s="239"/>
      <c r="C27" s="240"/>
      <c r="D27" s="235"/>
      <c r="E27" s="236"/>
      <c r="F27" s="236"/>
      <c r="G27" s="237"/>
      <c r="H27" s="153"/>
      <c r="I27" s="153"/>
      <c r="J27" s="153"/>
      <c r="K27" s="153"/>
      <c r="L27" s="153"/>
      <c r="M27" s="153"/>
      <c r="N27" s="102"/>
    </row>
    <row r="28" spans="1:14" ht="26.25" customHeight="1" thickBot="1">
      <c r="A28" s="56" t="s">
        <v>204</v>
      </c>
      <c r="B28" s="57"/>
      <c r="C28" s="58"/>
      <c r="D28" s="59" t="s">
        <v>203</v>
      </c>
      <c r="E28" s="60"/>
      <c r="F28" s="60"/>
      <c r="G28" s="61"/>
      <c r="H28" s="62" t="s">
        <v>202</v>
      </c>
      <c r="I28" s="63"/>
      <c r="J28" s="63"/>
      <c r="K28" s="63"/>
      <c r="L28" s="63"/>
      <c r="M28" s="63"/>
      <c r="N28" s="64"/>
    </row>
    <row r="29" spans="1:14" ht="48.75" customHeight="1" thickBot="1">
      <c r="A29" s="56" t="s">
        <v>205</v>
      </c>
      <c r="B29" s="57"/>
      <c r="C29" s="58"/>
      <c r="D29" s="59" t="s">
        <v>207</v>
      </c>
      <c r="E29" s="60"/>
      <c r="F29" s="60"/>
      <c r="G29" s="61"/>
      <c r="H29" s="62" t="s">
        <v>206</v>
      </c>
      <c r="I29" s="63"/>
      <c r="J29" s="63"/>
      <c r="K29" s="63"/>
      <c r="L29" s="63"/>
      <c r="M29" s="63"/>
      <c r="N29" s="64"/>
    </row>
    <row r="30" spans="1:14" ht="24.75" customHeight="1" thickBot="1">
      <c r="A30" s="56" t="s">
        <v>208</v>
      </c>
      <c r="B30" s="57"/>
      <c r="C30" s="58"/>
      <c r="D30" s="59" t="s">
        <v>209</v>
      </c>
      <c r="E30" s="60"/>
      <c r="F30" s="60"/>
      <c r="G30" s="61"/>
      <c r="H30" s="62" t="s">
        <v>210</v>
      </c>
      <c r="I30" s="63"/>
      <c r="J30" s="63"/>
      <c r="K30" s="63"/>
      <c r="L30" s="63"/>
      <c r="M30" s="63"/>
      <c r="N30" s="64"/>
    </row>
    <row r="31" spans="1:14" ht="26.25" customHeight="1" thickBot="1">
      <c r="A31" s="56" t="s">
        <v>211</v>
      </c>
      <c r="B31" s="57"/>
      <c r="C31" s="58"/>
      <c r="D31" s="59" t="s">
        <v>212</v>
      </c>
      <c r="E31" s="60"/>
      <c r="F31" s="60"/>
      <c r="G31" s="61"/>
      <c r="H31" s="62" t="s">
        <v>213</v>
      </c>
      <c r="I31" s="63"/>
      <c r="J31" s="63"/>
      <c r="K31" s="63"/>
      <c r="L31" s="63"/>
      <c r="M31" s="63"/>
      <c r="N31" s="64"/>
    </row>
    <row r="32" spans="1:14" ht="24.75" customHeight="1" thickBot="1">
      <c r="A32" s="56" t="s">
        <v>215</v>
      </c>
      <c r="B32" s="57"/>
      <c r="C32" s="58"/>
      <c r="D32" s="59" t="s">
        <v>214</v>
      </c>
      <c r="E32" s="60"/>
      <c r="F32" s="60"/>
      <c r="G32" s="61"/>
      <c r="H32" s="62" t="s">
        <v>213</v>
      </c>
      <c r="I32" s="63"/>
      <c r="J32" s="63"/>
      <c r="K32" s="63"/>
      <c r="L32" s="63"/>
      <c r="M32" s="63"/>
      <c r="N32" s="64"/>
    </row>
    <row r="33" spans="1:14" ht="77.25" customHeight="1" thickBot="1">
      <c r="A33" s="56" t="s">
        <v>217</v>
      </c>
      <c r="B33" s="57"/>
      <c r="C33" s="58"/>
      <c r="D33" s="59" t="s">
        <v>216</v>
      </c>
      <c r="E33" s="60"/>
      <c r="F33" s="60"/>
      <c r="G33" s="61"/>
      <c r="H33" s="62" t="s">
        <v>213</v>
      </c>
      <c r="I33" s="63"/>
      <c r="J33" s="63"/>
      <c r="K33" s="63"/>
      <c r="L33" s="63"/>
      <c r="M33" s="63"/>
      <c r="N33" s="64"/>
    </row>
    <row r="34" spans="1:14" ht="13.5" thickBot="1">
      <c r="A34" s="232" t="s">
        <v>19</v>
      </c>
      <c r="B34" s="233"/>
      <c r="C34" s="234"/>
      <c r="D34" s="235"/>
      <c r="E34" s="236"/>
      <c r="F34" s="236"/>
      <c r="G34" s="237"/>
      <c r="H34" s="153"/>
      <c r="I34" s="153"/>
      <c r="J34" s="153"/>
      <c r="K34" s="153"/>
      <c r="L34" s="153"/>
      <c r="M34" s="153"/>
      <c r="N34" s="102"/>
    </row>
    <row r="35" spans="1:14" ht="13.5" thickBot="1">
      <c r="A35" s="241"/>
      <c r="B35" s="242"/>
      <c r="C35" s="243"/>
      <c r="D35" s="219"/>
      <c r="E35" s="220"/>
      <c r="F35" s="220"/>
      <c r="G35" s="221"/>
      <c r="H35" s="222"/>
      <c r="I35" s="222"/>
      <c r="J35" s="222"/>
      <c r="K35" s="222"/>
      <c r="L35" s="222"/>
      <c r="M35" s="222"/>
      <c r="N35" s="223"/>
    </row>
    <row r="36" ht="15.75">
      <c r="B36" s="3"/>
    </row>
    <row r="37" spans="1:14" ht="12.75" customHeight="1">
      <c r="A37" s="109" t="s">
        <v>20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</row>
    <row r="38" ht="16.5" thickBot="1">
      <c r="B38" s="3"/>
    </row>
    <row r="39" spans="1:14" ht="13.5" thickBot="1">
      <c r="A39" s="100" t="s">
        <v>21</v>
      </c>
      <c r="B39" s="100"/>
      <c r="C39" s="100"/>
      <c r="D39" s="100" t="s">
        <v>22</v>
      </c>
      <c r="E39" s="100"/>
      <c r="F39" s="100"/>
      <c r="G39" s="100"/>
      <c r="H39" s="218" t="s">
        <v>23</v>
      </c>
      <c r="I39" s="218"/>
      <c r="J39" s="218"/>
      <c r="K39" s="218"/>
      <c r="L39" s="218"/>
      <c r="M39" s="218"/>
      <c r="N39" s="218"/>
    </row>
    <row r="40" spans="1:14" ht="13.5" thickBot="1">
      <c r="A40" s="100">
        <v>1</v>
      </c>
      <c r="B40" s="100"/>
      <c r="C40" s="100"/>
      <c r="D40" s="100">
        <v>2</v>
      </c>
      <c r="E40" s="100"/>
      <c r="F40" s="100"/>
      <c r="G40" s="100"/>
      <c r="H40" s="103">
        <v>3</v>
      </c>
      <c r="I40" s="103"/>
      <c r="J40" s="103"/>
      <c r="K40" s="103"/>
      <c r="L40" s="103"/>
      <c r="M40" s="103"/>
      <c r="N40" s="103"/>
    </row>
    <row r="41" spans="1:14" ht="39" customHeight="1" thickBot="1">
      <c r="A41" s="65" t="s">
        <v>189</v>
      </c>
      <c r="B41" s="66"/>
      <c r="C41" s="67"/>
      <c r="D41" s="68" t="s">
        <v>200</v>
      </c>
      <c r="E41" s="69"/>
      <c r="F41" s="69"/>
      <c r="G41" s="70"/>
      <c r="H41" s="65" t="s">
        <v>201</v>
      </c>
      <c r="I41" s="66"/>
      <c r="J41" s="66"/>
      <c r="K41" s="66"/>
      <c r="L41" s="66"/>
      <c r="M41" s="66"/>
      <c r="N41" s="67"/>
    </row>
    <row r="42" spans="1:4" ht="12.75">
      <c r="A42" s="25"/>
      <c r="B42" s="24"/>
      <c r="C42" s="24"/>
      <c r="D42" s="24"/>
    </row>
    <row r="43" ht="15.75">
      <c r="B43" s="3"/>
    </row>
    <row r="44" spans="1:14" ht="12.75" customHeight="1">
      <c r="A44" s="109" t="s">
        <v>24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</row>
    <row r="45" ht="16.5" thickBot="1">
      <c r="B45" s="3"/>
    </row>
    <row r="46" spans="1:14" ht="13.5" thickBot="1">
      <c r="A46" s="208" t="s">
        <v>25</v>
      </c>
      <c r="B46" s="208"/>
      <c r="C46" s="208"/>
      <c r="D46" s="208" t="s">
        <v>26</v>
      </c>
      <c r="E46" s="208"/>
      <c r="F46" s="208"/>
      <c r="G46" s="208"/>
      <c r="H46" s="217" t="s">
        <v>27</v>
      </c>
      <c r="I46" s="217"/>
      <c r="J46" s="217"/>
      <c r="K46" s="217"/>
      <c r="L46" s="217"/>
      <c r="M46" s="217"/>
      <c r="N46" s="112"/>
    </row>
    <row r="47" spans="1:14" ht="13.5" thickBot="1">
      <c r="A47" s="208">
        <v>1</v>
      </c>
      <c r="B47" s="208"/>
      <c r="C47" s="208"/>
      <c r="D47" s="208">
        <v>2</v>
      </c>
      <c r="E47" s="208"/>
      <c r="F47" s="208"/>
      <c r="G47" s="208"/>
      <c r="H47" s="217">
        <v>3</v>
      </c>
      <c r="I47" s="217"/>
      <c r="J47" s="217"/>
      <c r="K47" s="217"/>
      <c r="L47" s="217"/>
      <c r="M47" s="217"/>
      <c r="N47" s="112"/>
    </row>
    <row r="48" spans="1:14" ht="26.25" customHeight="1" thickBot="1">
      <c r="A48" s="56" t="s">
        <v>194</v>
      </c>
      <c r="B48" s="57"/>
      <c r="C48" s="58"/>
      <c r="D48" s="59" t="s">
        <v>195</v>
      </c>
      <c r="E48" s="60"/>
      <c r="F48" s="60"/>
      <c r="G48" s="61"/>
      <c r="H48" s="62" t="s">
        <v>193</v>
      </c>
      <c r="I48" s="63"/>
      <c r="J48" s="63"/>
      <c r="K48" s="63"/>
      <c r="L48" s="63"/>
      <c r="M48" s="63"/>
      <c r="N48" s="64"/>
    </row>
    <row r="49" spans="1:14" ht="26.25" customHeight="1" thickBot="1">
      <c r="A49" s="56" t="s">
        <v>197</v>
      </c>
      <c r="B49" s="57"/>
      <c r="C49" s="58"/>
      <c r="D49" s="59" t="s">
        <v>196</v>
      </c>
      <c r="E49" s="60"/>
      <c r="F49" s="60"/>
      <c r="G49" s="61"/>
      <c r="H49" s="62" t="s">
        <v>193</v>
      </c>
      <c r="I49" s="63"/>
      <c r="J49" s="63"/>
      <c r="K49" s="63"/>
      <c r="L49" s="63"/>
      <c r="M49" s="63"/>
      <c r="N49" s="64"/>
    </row>
    <row r="50" spans="1:14" ht="77.25" customHeight="1" thickBot="1">
      <c r="A50" s="56" t="s">
        <v>199</v>
      </c>
      <c r="B50" s="57"/>
      <c r="C50" s="58"/>
      <c r="D50" s="59" t="s">
        <v>198</v>
      </c>
      <c r="E50" s="60"/>
      <c r="F50" s="60"/>
      <c r="G50" s="61"/>
      <c r="H50" s="62"/>
      <c r="I50" s="63"/>
      <c r="J50" s="63"/>
      <c r="K50" s="63"/>
      <c r="L50" s="63"/>
      <c r="M50" s="63"/>
      <c r="N50" s="64"/>
    </row>
    <row r="51" spans="2:4" ht="12.75">
      <c r="B51" s="24"/>
      <c r="C51" s="24"/>
      <c r="D51" s="24"/>
    </row>
    <row r="52" ht="15.75">
      <c r="B52" s="3"/>
    </row>
    <row r="53" ht="15.75">
      <c r="B53" s="3"/>
    </row>
    <row r="54" spans="1:13" ht="12.75" customHeight="1">
      <c r="A54" s="109" t="s">
        <v>28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</row>
    <row r="55" ht="16.5" thickBot="1">
      <c r="B55" s="3"/>
    </row>
    <row r="56" spans="1:14" ht="26.25" customHeight="1" thickBot="1">
      <c r="A56" s="196" t="s">
        <v>29</v>
      </c>
      <c r="B56" s="197"/>
      <c r="C56" s="196" t="s">
        <v>30</v>
      </c>
      <c r="D56" s="210"/>
      <c r="E56" s="209" t="s">
        <v>31</v>
      </c>
      <c r="F56" s="210"/>
      <c r="G56" s="209" t="s">
        <v>32</v>
      </c>
      <c r="H56" s="210"/>
      <c r="I56" s="211" t="s">
        <v>33</v>
      </c>
      <c r="J56" s="196" t="s">
        <v>34</v>
      </c>
      <c r="K56" s="213"/>
      <c r="L56" s="214" t="s">
        <v>35</v>
      </c>
      <c r="M56" s="214"/>
      <c r="N56" s="214"/>
    </row>
    <row r="57" spans="1:14" ht="13.5" thickBot="1">
      <c r="A57" s="196"/>
      <c r="B57" s="197"/>
      <c r="C57" s="12" t="s">
        <v>36</v>
      </c>
      <c r="D57" s="12" t="s">
        <v>37</v>
      </c>
      <c r="E57" s="12" t="s">
        <v>36</v>
      </c>
      <c r="F57" s="12" t="s">
        <v>37</v>
      </c>
      <c r="G57" s="12" t="s">
        <v>38</v>
      </c>
      <c r="H57" s="12" t="s">
        <v>39</v>
      </c>
      <c r="I57" s="212"/>
      <c r="J57" s="12" t="s">
        <v>40</v>
      </c>
      <c r="K57" s="23" t="s">
        <v>41</v>
      </c>
      <c r="L57" s="7" t="s">
        <v>40</v>
      </c>
      <c r="M57" s="214" t="s">
        <v>41</v>
      </c>
      <c r="N57" s="214"/>
    </row>
    <row r="58" spans="1:14" ht="13.5" thickBot="1">
      <c r="A58" s="196">
        <v>1</v>
      </c>
      <c r="B58" s="197"/>
      <c r="C58" s="12">
        <v>2</v>
      </c>
      <c r="D58" s="12">
        <v>3</v>
      </c>
      <c r="E58" s="12">
        <v>4</v>
      </c>
      <c r="F58" s="12">
        <v>5</v>
      </c>
      <c r="G58" s="12">
        <v>6</v>
      </c>
      <c r="H58" s="12">
        <v>7</v>
      </c>
      <c r="I58" s="12">
        <v>8</v>
      </c>
      <c r="J58" s="12">
        <v>9</v>
      </c>
      <c r="K58" s="23">
        <v>10</v>
      </c>
      <c r="L58" s="7">
        <v>11</v>
      </c>
      <c r="M58" s="214">
        <v>12</v>
      </c>
      <c r="N58" s="214"/>
    </row>
    <row r="59" spans="1:14" ht="13.5" thickBot="1">
      <c r="A59" s="170" t="s">
        <v>42</v>
      </c>
      <c r="B59" s="171"/>
      <c r="C59" s="39">
        <v>6</v>
      </c>
      <c r="D59" s="39">
        <v>6</v>
      </c>
      <c r="E59" s="39">
        <v>7</v>
      </c>
      <c r="F59" s="39">
        <v>7</v>
      </c>
      <c r="G59" s="51" t="s">
        <v>180</v>
      </c>
      <c r="H59" s="51" t="s">
        <v>183</v>
      </c>
      <c r="I59" s="53" t="s">
        <v>186</v>
      </c>
      <c r="J59" s="39">
        <v>9585846.56</v>
      </c>
      <c r="K59" s="45">
        <v>12210672.07</v>
      </c>
      <c r="L59" s="46">
        <v>122895.47</v>
      </c>
      <c r="M59" s="216">
        <v>145365.14</v>
      </c>
      <c r="N59" s="216"/>
    </row>
    <row r="60" spans="1:14" ht="13.5" thickBot="1">
      <c r="A60" s="170" t="s">
        <v>43</v>
      </c>
      <c r="B60" s="171"/>
      <c r="C60" s="39">
        <v>146.75</v>
      </c>
      <c r="D60" s="39">
        <v>139</v>
      </c>
      <c r="E60" s="39">
        <v>136.75</v>
      </c>
      <c r="F60" s="39">
        <v>119</v>
      </c>
      <c r="G60" s="51" t="s">
        <v>181</v>
      </c>
      <c r="H60" s="51" t="s">
        <v>184</v>
      </c>
      <c r="I60" s="53" t="s">
        <v>186</v>
      </c>
      <c r="J60" s="39">
        <v>102121079.07</v>
      </c>
      <c r="K60" s="45">
        <v>100652028.93</v>
      </c>
      <c r="L60" s="46">
        <v>61444.69</v>
      </c>
      <c r="M60" s="216">
        <v>70147.5</v>
      </c>
      <c r="N60" s="216"/>
    </row>
    <row r="61" spans="1:14" ht="13.5" thickBot="1">
      <c r="A61" s="170" t="s">
        <v>44</v>
      </c>
      <c r="B61" s="171"/>
      <c r="C61" s="39"/>
      <c r="D61" s="39"/>
      <c r="E61" s="39"/>
      <c r="F61" s="39"/>
      <c r="G61" s="51"/>
      <c r="H61" s="51"/>
      <c r="I61" s="53"/>
      <c r="J61" s="39"/>
      <c r="K61" s="45"/>
      <c r="L61" s="46"/>
      <c r="M61" s="216"/>
      <c r="N61" s="216"/>
    </row>
    <row r="62" spans="1:14" ht="13.5" thickBot="1">
      <c r="A62" s="170" t="s">
        <v>45</v>
      </c>
      <c r="B62" s="171"/>
      <c r="C62" s="39">
        <v>192</v>
      </c>
      <c r="D62" s="39">
        <v>174</v>
      </c>
      <c r="E62" s="39">
        <v>197.5</v>
      </c>
      <c r="F62" s="39">
        <v>177</v>
      </c>
      <c r="G62" s="51" t="s">
        <v>182</v>
      </c>
      <c r="H62" s="51" t="s">
        <v>185</v>
      </c>
      <c r="I62" s="53" t="s">
        <v>186</v>
      </c>
      <c r="J62" s="39">
        <v>83074294.04</v>
      </c>
      <c r="K62" s="45">
        <v>86438443.6</v>
      </c>
      <c r="L62" s="46">
        <v>39224.36</v>
      </c>
      <c r="M62" s="216">
        <v>40696.07</v>
      </c>
      <c r="N62" s="216"/>
    </row>
    <row r="63" spans="1:14" ht="13.5" thickBot="1">
      <c r="A63" s="172" t="s">
        <v>46</v>
      </c>
      <c r="B63" s="173"/>
      <c r="C63" s="40">
        <f>C59+C60+C61+C62</f>
        <v>344.75</v>
      </c>
      <c r="D63" s="40">
        <f>D59+D60+D61+D62</f>
        <v>319</v>
      </c>
      <c r="E63" s="40">
        <f>E59+E60+E61+E62</f>
        <v>341.25</v>
      </c>
      <c r="F63" s="40">
        <f>F59+F60+F61+F62</f>
        <v>303</v>
      </c>
      <c r="G63" s="52"/>
      <c r="H63" s="52"/>
      <c r="I63" s="54"/>
      <c r="J63" s="40">
        <f>J59+J60+J61+J62</f>
        <v>194781219.67000002</v>
      </c>
      <c r="K63" s="40">
        <f>K59+K60+K61+K62</f>
        <v>199301144.6</v>
      </c>
      <c r="L63" s="40">
        <f>ROUND(IF(D63=0,0,(J63/D63)/12),2)</f>
        <v>50883.29</v>
      </c>
      <c r="M63" s="215">
        <f>ROUND(IF(F63=0,0,(K63/F63)/12),2)</f>
        <v>54813.3</v>
      </c>
      <c r="N63" s="215">
        <f>N59+N60+N61+N62</f>
        <v>0</v>
      </c>
    </row>
    <row r="64" spans="1:13" ht="18.75" customHeight="1">
      <c r="A64" s="194" t="s">
        <v>47</v>
      </c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5"/>
      <c r="M64" s="195"/>
    </row>
    <row r="65" ht="12.75">
      <c r="B65" s="13" t="s">
        <v>48</v>
      </c>
    </row>
    <row r="66" spans="2:14" ht="15.75">
      <c r="B66" s="3"/>
      <c r="J66" s="193"/>
      <c r="K66" s="193"/>
      <c r="L66" s="193"/>
      <c r="M66" s="193"/>
      <c r="N66" s="193"/>
    </row>
    <row r="67" spans="1:14" ht="12.75" customHeight="1">
      <c r="A67" s="109" t="s">
        <v>49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</row>
    <row r="68" spans="1:14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 customHeight="1">
      <c r="A70" s="109" t="s">
        <v>164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</row>
    <row r="71" spans="1:14" ht="12.75" customHeight="1" thickBo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.75" customHeight="1" thickBot="1">
      <c r="A72" s="192" t="s">
        <v>169</v>
      </c>
      <c r="B72" s="192"/>
      <c r="C72" s="192"/>
      <c r="D72" s="192"/>
      <c r="E72" s="192"/>
      <c r="F72" s="192"/>
      <c r="G72" s="244" t="s">
        <v>168</v>
      </c>
      <c r="H72" s="244"/>
      <c r="I72" s="192" t="s">
        <v>167</v>
      </c>
      <c r="J72" s="192"/>
      <c r="K72" s="192" t="s">
        <v>166</v>
      </c>
      <c r="L72" s="192"/>
      <c r="M72" s="192" t="s">
        <v>175</v>
      </c>
      <c r="N72" s="192"/>
    </row>
    <row r="73" spans="1:14" ht="21" customHeight="1" thickBot="1">
      <c r="A73" s="49" t="s">
        <v>165</v>
      </c>
      <c r="B73" s="192" t="s">
        <v>72</v>
      </c>
      <c r="C73" s="192"/>
      <c r="D73" s="192"/>
      <c r="E73" s="192"/>
      <c r="F73" s="192"/>
      <c r="G73" s="244"/>
      <c r="H73" s="244"/>
      <c r="I73" s="192"/>
      <c r="J73" s="192"/>
      <c r="K73" s="192"/>
      <c r="L73" s="192"/>
      <c r="M73" s="192"/>
      <c r="N73" s="192"/>
    </row>
    <row r="74" spans="1:14" ht="24.75" customHeight="1" thickBot="1">
      <c r="A74" s="50"/>
      <c r="B74" s="76" t="s">
        <v>190</v>
      </c>
      <c r="C74" s="77"/>
      <c r="D74" s="77"/>
      <c r="E74" s="77"/>
      <c r="F74" s="78"/>
      <c r="G74" s="79">
        <v>50</v>
      </c>
      <c r="H74" s="79"/>
      <c r="I74" s="79">
        <v>50</v>
      </c>
      <c r="J74" s="79"/>
      <c r="K74" s="80">
        <v>100</v>
      </c>
      <c r="L74" s="80"/>
      <c r="M74" s="71"/>
      <c r="N74" s="72"/>
    </row>
    <row r="75" spans="1:14" ht="24.75" customHeight="1" thickBot="1">
      <c r="A75" s="50"/>
      <c r="B75" s="76" t="s">
        <v>191</v>
      </c>
      <c r="C75" s="77"/>
      <c r="D75" s="77"/>
      <c r="E75" s="77"/>
      <c r="F75" s="78"/>
      <c r="G75" s="79">
        <v>100</v>
      </c>
      <c r="H75" s="79"/>
      <c r="I75" s="79">
        <v>100</v>
      </c>
      <c r="J75" s="79"/>
      <c r="K75" s="80">
        <v>100</v>
      </c>
      <c r="L75" s="80"/>
      <c r="M75" s="71"/>
      <c r="N75" s="72"/>
    </row>
    <row r="76" spans="1:14" ht="13.5" thickBot="1">
      <c r="A76" s="50"/>
      <c r="B76" s="76" t="s">
        <v>192</v>
      </c>
      <c r="C76" s="77"/>
      <c r="D76" s="77"/>
      <c r="E76" s="77"/>
      <c r="F76" s="78"/>
      <c r="G76" s="79">
        <v>401</v>
      </c>
      <c r="H76" s="79"/>
      <c r="I76" s="79">
        <v>401</v>
      </c>
      <c r="J76" s="79"/>
      <c r="K76" s="80">
        <v>100</v>
      </c>
      <c r="L76" s="80"/>
      <c r="M76" s="71"/>
      <c r="N76" s="72"/>
    </row>
    <row r="77" spans="1:14" ht="13.5" customHeight="1" thickBot="1">
      <c r="A77" s="48"/>
      <c r="B77" s="48"/>
      <c r="C77" s="48"/>
      <c r="D77" s="48"/>
      <c r="E77" s="48"/>
      <c r="F77" s="48" t="s">
        <v>176</v>
      </c>
      <c r="G77" s="80">
        <v>551</v>
      </c>
      <c r="H77" s="80"/>
      <c r="I77" s="80">
        <v>551</v>
      </c>
      <c r="J77" s="80"/>
      <c r="K77" s="80">
        <v>100</v>
      </c>
      <c r="L77" s="80"/>
      <c r="M77" s="48"/>
      <c r="N77" s="48"/>
    </row>
    <row r="78" spans="1:14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2.75" customHeight="1">
      <c r="A79" s="109" t="s">
        <v>170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</row>
    <row r="80" ht="16.5" thickBot="1">
      <c r="B80" s="3"/>
    </row>
    <row r="81" spans="1:14" ht="13.5" customHeight="1" thickBot="1">
      <c r="A81" s="103" t="s">
        <v>50</v>
      </c>
      <c r="B81" s="96" t="s">
        <v>51</v>
      </c>
      <c r="C81" s="96"/>
      <c r="D81" s="96" t="s">
        <v>52</v>
      </c>
      <c r="E81" s="100" t="s">
        <v>53</v>
      </c>
      <c r="F81" s="100"/>
      <c r="G81" s="100"/>
      <c r="H81" s="100"/>
      <c r="I81" s="100"/>
      <c r="J81" s="100"/>
      <c r="K81" s="100"/>
      <c r="L81" s="100"/>
      <c r="M81" s="103" t="s">
        <v>54</v>
      </c>
      <c r="N81" s="103"/>
    </row>
    <row r="82" spans="1:14" ht="24.75" customHeight="1" thickBot="1">
      <c r="A82" s="103"/>
      <c r="B82" s="96"/>
      <c r="C82" s="96"/>
      <c r="D82" s="96"/>
      <c r="E82" s="96" t="s">
        <v>55</v>
      </c>
      <c r="F82" s="96"/>
      <c r="G82" s="96" t="s">
        <v>56</v>
      </c>
      <c r="H82" s="96"/>
      <c r="I82" s="100" t="s">
        <v>57</v>
      </c>
      <c r="J82" s="100"/>
      <c r="K82" s="103" t="s">
        <v>58</v>
      </c>
      <c r="L82" s="103"/>
      <c r="M82" s="103"/>
      <c r="N82" s="103"/>
    </row>
    <row r="83" spans="1:14" ht="13.5" thickBot="1">
      <c r="A83" s="16">
        <v>1</v>
      </c>
      <c r="B83" s="100">
        <v>2</v>
      </c>
      <c r="C83" s="100"/>
      <c r="D83" s="16">
        <v>3</v>
      </c>
      <c r="E83" s="100">
        <v>4</v>
      </c>
      <c r="F83" s="100"/>
      <c r="G83" s="100">
        <v>5</v>
      </c>
      <c r="H83" s="100"/>
      <c r="I83" s="100">
        <v>6</v>
      </c>
      <c r="J83" s="100"/>
      <c r="K83" s="103">
        <v>7</v>
      </c>
      <c r="L83" s="103"/>
      <c r="M83" s="103">
        <v>8</v>
      </c>
      <c r="N83" s="103"/>
    </row>
    <row r="84" spans="1:14" ht="31.5" customHeight="1" thickBot="1">
      <c r="A84" s="21" t="s">
        <v>113</v>
      </c>
      <c r="B84" s="174" t="s">
        <v>59</v>
      </c>
      <c r="C84" s="174"/>
      <c r="D84" s="19" t="s">
        <v>60</v>
      </c>
      <c r="E84" s="79">
        <v>61599257.91</v>
      </c>
      <c r="F84" s="79"/>
      <c r="G84" s="79">
        <v>60881353.47</v>
      </c>
      <c r="H84" s="79"/>
      <c r="I84" s="80">
        <f>ROUND(G84-E84,2)</f>
        <v>-717904.44</v>
      </c>
      <c r="J84" s="80"/>
      <c r="K84" s="80">
        <v>98.83</v>
      </c>
      <c r="L84" s="80"/>
      <c r="M84" s="175"/>
      <c r="N84" s="175"/>
    </row>
    <row r="85" spans="1:14" ht="43.5" customHeight="1" thickBot="1">
      <c r="A85" s="21" t="s">
        <v>114</v>
      </c>
      <c r="B85" s="174" t="s">
        <v>160</v>
      </c>
      <c r="C85" s="174"/>
      <c r="D85" s="19" t="s">
        <v>60</v>
      </c>
      <c r="E85" s="79"/>
      <c r="F85" s="79"/>
      <c r="G85" s="79"/>
      <c r="H85" s="79"/>
      <c r="I85" s="80">
        <f>ROUND(G85-E85,2)</f>
        <v>0</v>
      </c>
      <c r="J85" s="80"/>
      <c r="K85" s="80"/>
      <c r="L85" s="80"/>
      <c r="M85" s="175"/>
      <c r="N85" s="175"/>
    </row>
    <row r="86" spans="1:14" ht="13.5" thickBot="1">
      <c r="A86" s="176" t="s">
        <v>61</v>
      </c>
      <c r="B86" s="176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</row>
    <row r="87" spans="1:14" ht="36.75" customHeight="1" thickBot="1">
      <c r="A87" s="22"/>
      <c r="B87" s="174" t="s">
        <v>62</v>
      </c>
      <c r="C87" s="174"/>
      <c r="D87" s="20" t="s">
        <v>63</v>
      </c>
      <c r="E87" s="79"/>
      <c r="F87" s="79"/>
      <c r="G87" s="79"/>
      <c r="H87" s="79"/>
      <c r="I87" s="80">
        <f>ROUND(G87-E87,2)</f>
        <v>0</v>
      </c>
      <c r="J87" s="80"/>
      <c r="K87" s="80"/>
      <c r="L87" s="80"/>
      <c r="M87" s="175"/>
      <c r="N87" s="175"/>
    </row>
    <row r="88" spans="1:14" ht="34.5" customHeight="1" thickBot="1">
      <c r="A88" s="22"/>
      <c r="B88" s="174" t="s">
        <v>161</v>
      </c>
      <c r="C88" s="174"/>
      <c r="D88" s="19" t="s">
        <v>60</v>
      </c>
      <c r="E88" s="79"/>
      <c r="F88" s="79"/>
      <c r="G88" s="79"/>
      <c r="H88" s="79"/>
      <c r="I88" s="80">
        <f>ROUND(G88-E88,2)</f>
        <v>0</v>
      </c>
      <c r="J88" s="80"/>
      <c r="K88" s="80"/>
      <c r="L88" s="80"/>
      <c r="M88" s="175"/>
      <c r="N88" s="175"/>
    </row>
    <row r="89" spans="1:14" ht="18.75" customHeight="1" thickBot="1">
      <c r="A89" s="21" t="s">
        <v>115</v>
      </c>
      <c r="B89" s="96" t="s">
        <v>64</v>
      </c>
      <c r="C89" s="96"/>
      <c r="D89" s="19" t="s">
        <v>60</v>
      </c>
      <c r="E89" s="79">
        <v>537950.74</v>
      </c>
      <c r="F89" s="79"/>
      <c r="G89" s="79">
        <v>790013.22</v>
      </c>
      <c r="H89" s="79"/>
      <c r="I89" s="80">
        <f>ROUND(G89-E89,2)</f>
        <v>252062.48</v>
      </c>
      <c r="J89" s="80"/>
      <c r="K89" s="80">
        <v>146.86</v>
      </c>
      <c r="L89" s="80"/>
      <c r="M89" s="175"/>
      <c r="N89" s="175"/>
    </row>
    <row r="90" spans="1:14" ht="13.5" thickBot="1">
      <c r="A90" s="176" t="s">
        <v>65</v>
      </c>
      <c r="B90" s="176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</row>
    <row r="91" spans="1:14" ht="30.75" customHeight="1" thickBot="1">
      <c r="A91" s="22"/>
      <c r="B91" s="174" t="s">
        <v>66</v>
      </c>
      <c r="C91" s="174"/>
      <c r="D91" s="19" t="s">
        <v>60</v>
      </c>
      <c r="E91" s="79"/>
      <c r="F91" s="79"/>
      <c r="G91" s="79"/>
      <c r="H91" s="79"/>
      <c r="I91" s="126">
        <f>ROUND(G91-E91,2)</f>
        <v>0</v>
      </c>
      <c r="J91" s="126"/>
      <c r="K91" s="80"/>
      <c r="L91" s="80"/>
      <c r="M91" s="175"/>
      <c r="N91" s="175"/>
    </row>
    <row r="92" spans="1:14" ht="25.5" customHeight="1" thickBot="1">
      <c r="A92" s="21" t="s">
        <v>116</v>
      </c>
      <c r="B92" s="176" t="s">
        <v>67</v>
      </c>
      <c r="C92" s="176"/>
      <c r="D92" s="19" t="s">
        <v>68</v>
      </c>
      <c r="E92" s="79">
        <v>-19607.03</v>
      </c>
      <c r="F92" s="79"/>
      <c r="G92" s="79">
        <v>-22213.9</v>
      </c>
      <c r="H92" s="79"/>
      <c r="I92" s="126">
        <f>ROUND(G92-E92,2)</f>
        <v>-2606.87</v>
      </c>
      <c r="J92" s="126"/>
      <c r="K92" s="80">
        <v>113.3</v>
      </c>
      <c r="L92" s="80"/>
      <c r="M92" s="175"/>
      <c r="N92" s="175"/>
    </row>
    <row r="93" spans="1:14" ht="13.5" thickBot="1">
      <c r="A93" s="177" t="s">
        <v>65</v>
      </c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</row>
    <row r="94" spans="1:14" ht="25.5" customHeight="1" thickBot="1">
      <c r="A94" s="22"/>
      <c r="B94" s="96" t="s">
        <v>69</v>
      </c>
      <c r="C94" s="96"/>
      <c r="D94" s="19" t="s">
        <v>70</v>
      </c>
      <c r="E94" s="79"/>
      <c r="F94" s="79"/>
      <c r="G94" s="79"/>
      <c r="H94" s="79"/>
      <c r="I94" s="126">
        <f>ROUND(G94-E94,2)</f>
        <v>0</v>
      </c>
      <c r="J94" s="126"/>
      <c r="K94" s="80"/>
      <c r="L94" s="80"/>
      <c r="M94" s="175"/>
      <c r="N94" s="175"/>
    </row>
    <row r="95" spans="1:14" ht="17.25" customHeight="1" thickBot="1">
      <c r="A95" s="21" t="s">
        <v>117</v>
      </c>
      <c r="B95" s="174" t="s">
        <v>71</v>
      </c>
      <c r="C95" s="174"/>
      <c r="D95" s="19" t="s">
        <v>68</v>
      </c>
      <c r="E95" s="79">
        <v>88309385.39</v>
      </c>
      <c r="F95" s="79"/>
      <c r="G95" s="79">
        <v>157483264.68</v>
      </c>
      <c r="H95" s="79"/>
      <c r="I95" s="126">
        <f>ROUND(G95-E95,2)</f>
        <v>69173879.29</v>
      </c>
      <c r="J95" s="126"/>
      <c r="K95" s="80">
        <v>178.33</v>
      </c>
      <c r="L95" s="80"/>
      <c r="M95" s="175"/>
      <c r="N95" s="175"/>
    </row>
    <row r="96" ht="15.75" customHeight="1">
      <c r="B96" s="3"/>
    </row>
    <row r="97" spans="1:14" ht="15.75">
      <c r="A97" s="109" t="s">
        <v>171</v>
      </c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</row>
    <row r="98" ht="16.5" thickBot="1">
      <c r="B98" s="34" t="s">
        <v>87</v>
      </c>
    </row>
    <row r="99" spans="1:14" ht="13.5" thickBot="1">
      <c r="A99" s="16" t="s">
        <v>88</v>
      </c>
      <c r="B99" s="100" t="s">
        <v>51</v>
      </c>
      <c r="C99" s="100"/>
      <c r="D99" s="98" t="s">
        <v>89</v>
      </c>
      <c r="E99" s="99"/>
      <c r="F99" s="162" t="s">
        <v>90</v>
      </c>
      <c r="G99" s="163"/>
      <c r="H99" s="163"/>
      <c r="I99" s="152" t="s">
        <v>91</v>
      </c>
      <c r="J99" s="153"/>
      <c r="K99" s="102"/>
      <c r="L99" s="98" t="s">
        <v>54</v>
      </c>
      <c r="M99" s="157"/>
      <c r="N99" s="99"/>
    </row>
    <row r="100" spans="1:14" ht="13.5" thickBot="1">
      <c r="A100" s="16">
        <v>1</v>
      </c>
      <c r="B100" s="100">
        <v>2</v>
      </c>
      <c r="C100" s="100"/>
      <c r="D100" s="98">
        <v>3</v>
      </c>
      <c r="E100" s="99"/>
      <c r="F100" s="98">
        <v>4</v>
      </c>
      <c r="G100" s="157"/>
      <c r="H100" s="157"/>
      <c r="I100" s="152">
        <v>5</v>
      </c>
      <c r="J100" s="153"/>
      <c r="K100" s="102"/>
      <c r="L100" s="98">
        <v>6</v>
      </c>
      <c r="M100" s="157"/>
      <c r="N100" s="99"/>
    </row>
    <row r="101" spans="1:14" ht="13.5" thickBot="1">
      <c r="A101" s="17" t="s">
        <v>113</v>
      </c>
      <c r="B101" s="124" t="s">
        <v>92</v>
      </c>
      <c r="C101" s="124"/>
      <c r="D101" s="158" t="s">
        <v>93</v>
      </c>
      <c r="E101" s="159"/>
      <c r="F101" s="154">
        <v>22176113.36</v>
      </c>
      <c r="G101" s="155"/>
      <c r="H101" s="156"/>
      <c r="I101" s="158" t="s">
        <v>93</v>
      </c>
      <c r="J101" s="164"/>
      <c r="K101" s="159"/>
      <c r="L101" s="117"/>
      <c r="M101" s="118"/>
      <c r="N101" s="119"/>
    </row>
    <row r="102" spans="1:14" ht="12.75" customHeight="1" thickBot="1">
      <c r="A102" s="17" t="s">
        <v>114</v>
      </c>
      <c r="B102" s="124" t="s">
        <v>94</v>
      </c>
      <c r="C102" s="124"/>
      <c r="D102" s="114">
        <f>D104+D105+D107</f>
        <v>344903909.25</v>
      </c>
      <c r="E102" s="116"/>
      <c r="F102" s="114">
        <f>F104+F105+F107</f>
        <v>344903909.25</v>
      </c>
      <c r="G102" s="115"/>
      <c r="H102" s="116"/>
      <c r="I102" s="114">
        <v>100</v>
      </c>
      <c r="J102" s="115"/>
      <c r="K102" s="116"/>
      <c r="L102" s="117"/>
      <c r="M102" s="118"/>
      <c r="N102" s="119"/>
    </row>
    <row r="103" spans="1:14" ht="18" customHeight="1" thickBot="1">
      <c r="A103" s="124" t="s">
        <v>65</v>
      </c>
      <c r="B103" s="124"/>
      <c r="C103" s="124"/>
      <c r="D103" s="106"/>
      <c r="E103" s="108"/>
      <c r="F103" s="106"/>
      <c r="G103" s="107"/>
      <c r="H103" s="107"/>
      <c r="I103" s="106"/>
      <c r="J103" s="107"/>
      <c r="K103" s="108"/>
      <c r="L103" s="106"/>
      <c r="M103" s="107"/>
      <c r="N103" s="108"/>
    </row>
    <row r="104" spans="1:14" ht="13.5" customHeight="1" thickBot="1">
      <c r="A104" s="17"/>
      <c r="B104" s="94" t="s">
        <v>124</v>
      </c>
      <c r="C104" s="95"/>
      <c r="D104" s="83">
        <v>304791100</v>
      </c>
      <c r="E104" s="85"/>
      <c r="F104" s="83">
        <v>304791100</v>
      </c>
      <c r="G104" s="84"/>
      <c r="H104" s="85"/>
      <c r="I104" s="114">
        <v>100</v>
      </c>
      <c r="J104" s="115"/>
      <c r="K104" s="116"/>
      <c r="L104" s="117"/>
      <c r="M104" s="118"/>
      <c r="N104" s="119"/>
    </row>
    <row r="105" spans="1:14" ht="13.5" thickBot="1">
      <c r="A105" s="17"/>
      <c r="B105" s="94" t="s">
        <v>163</v>
      </c>
      <c r="C105" s="95"/>
      <c r="D105" s="83"/>
      <c r="E105" s="85"/>
      <c r="F105" s="83"/>
      <c r="G105" s="84"/>
      <c r="H105" s="85"/>
      <c r="I105" s="114"/>
      <c r="J105" s="115"/>
      <c r="K105" s="116"/>
      <c r="L105" s="117"/>
      <c r="M105" s="118"/>
      <c r="N105" s="119"/>
    </row>
    <row r="106" spans="1:14" ht="63" customHeight="1" thickBot="1">
      <c r="A106" s="17"/>
      <c r="B106" s="94" t="s">
        <v>162</v>
      </c>
      <c r="C106" s="95"/>
      <c r="D106" s="83">
        <v>3322730.89</v>
      </c>
      <c r="E106" s="85"/>
      <c r="F106" s="83">
        <v>3322730.89</v>
      </c>
      <c r="G106" s="84"/>
      <c r="H106" s="84"/>
      <c r="I106" s="114">
        <v>100</v>
      </c>
      <c r="J106" s="115"/>
      <c r="K106" s="116"/>
      <c r="L106" s="117"/>
      <c r="M106" s="118"/>
      <c r="N106" s="119"/>
    </row>
    <row r="107" spans="1:14" ht="27" customHeight="1" thickBot="1">
      <c r="A107" s="17"/>
      <c r="B107" s="94" t="s">
        <v>125</v>
      </c>
      <c r="C107" s="95"/>
      <c r="D107" s="114">
        <f>D108+D109</f>
        <v>40112809.25</v>
      </c>
      <c r="E107" s="116"/>
      <c r="F107" s="114">
        <f>F108+F109</f>
        <v>40112809.25</v>
      </c>
      <c r="G107" s="115"/>
      <c r="H107" s="116"/>
      <c r="I107" s="114">
        <v>100</v>
      </c>
      <c r="J107" s="115"/>
      <c r="K107" s="116"/>
      <c r="L107" s="117"/>
      <c r="M107" s="118"/>
      <c r="N107" s="119"/>
    </row>
    <row r="108" spans="1:14" ht="25.5" customHeight="1" thickBot="1">
      <c r="A108" s="17"/>
      <c r="B108" s="94" t="s">
        <v>126</v>
      </c>
      <c r="C108" s="95"/>
      <c r="D108" s="83">
        <v>36790078.36</v>
      </c>
      <c r="E108" s="85"/>
      <c r="F108" s="83">
        <v>36790078.36</v>
      </c>
      <c r="G108" s="84"/>
      <c r="H108" s="85"/>
      <c r="I108" s="114">
        <v>100</v>
      </c>
      <c r="J108" s="115"/>
      <c r="K108" s="116"/>
      <c r="L108" s="136"/>
      <c r="M108" s="137"/>
      <c r="N108" s="138"/>
    </row>
    <row r="109" spans="1:14" ht="17.25" customHeight="1" thickBot="1">
      <c r="A109" s="17"/>
      <c r="B109" s="94" t="s">
        <v>155</v>
      </c>
      <c r="C109" s="95"/>
      <c r="D109" s="83">
        <v>3322730.89</v>
      </c>
      <c r="E109" s="85"/>
      <c r="F109" s="83">
        <v>3322730.89</v>
      </c>
      <c r="G109" s="84"/>
      <c r="H109" s="85"/>
      <c r="I109" s="114">
        <v>100</v>
      </c>
      <c r="J109" s="115"/>
      <c r="K109" s="116"/>
      <c r="L109" s="139"/>
      <c r="M109" s="140"/>
      <c r="N109" s="141"/>
    </row>
    <row r="110" spans="1:14" ht="27.75" customHeight="1" hidden="1" thickBot="1">
      <c r="A110" s="17"/>
      <c r="B110" s="94" t="s">
        <v>127</v>
      </c>
      <c r="C110" s="95"/>
      <c r="D110" s="83"/>
      <c r="E110" s="85"/>
      <c r="F110" s="83"/>
      <c r="G110" s="84"/>
      <c r="H110" s="85"/>
      <c r="I110" s="114"/>
      <c r="J110" s="115"/>
      <c r="K110" s="116"/>
      <c r="L110" s="117"/>
      <c r="M110" s="118"/>
      <c r="N110" s="119"/>
    </row>
    <row r="111" spans="1:14" ht="18" customHeight="1" thickBot="1">
      <c r="A111" s="17" t="s">
        <v>115</v>
      </c>
      <c r="B111" s="142" t="s">
        <v>95</v>
      </c>
      <c r="C111" s="142"/>
      <c r="D111" s="114">
        <f>D113+D118+D126+D129+D133+D139+D132</f>
        <v>289190048.45</v>
      </c>
      <c r="E111" s="116"/>
      <c r="F111" s="114">
        <f>F113+F118+F126+F129+F133+F139+F132</f>
        <v>289190048.45</v>
      </c>
      <c r="G111" s="115"/>
      <c r="H111" s="115"/>
      <c r="I111" s="114">
        <v>100</v>
      </c>
      <c r="J111" s="115"/>
      <c r="K111" s="116"/>
      <c r="L111" s="117"/>
      <c r="M111" s="118"/>
      <c r="N111" s="119"/>
    </row>
    <row r="112" spans="1:14" ht="13.5" thickBot="1">
      <c r="A112" s="124" t="s">
        <v>65</v>
      </c>
      <c r="B112" s="124"/>
      <c r="C112" s="124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</row>
    <row r="113" spans="1:14" ht="25.5" customHeight="1" thickBot="1">
      <c r="A113" s="17"/>
      <c r="B113" s="129" t="s">
        <v>128</v>
      </c>
      <c r="C113" s="130"/>
      <c r="D113" s="120">
        <f>D115+D116+D117</f>
        <v>256787472.33</v>
      </c>
      <c r="E113" s="122"/>
      <c r="F113" s="120">
        <f>F115+F116+F117</f>
        <v>256787472.33</v>
      </c>
      <c r="G113" s="121"/>
      <c r="H113" s="122"/>
      <c r="I113" s="114">
        <v>100</v>
      </c>
      <c r="J113" s="115"/>
      <c r="K113" s="116"/>
      <c r="L113" s="117"/>
      <c r="M113" s="118"/>
      <c r="N113" s="119"/>
    </row>
    <row r="114" spans="1:15" ht="13.5" customHeight="1" thickBot="1">
      <c r="A114" s="17"/>
      <c r="B114" s="127" t="s">
        <v>129</v>
      </c>
      <c r="C114" s="128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5"/>
    </row>
    <row r="115" spans="1:15" ht="13.5" thickBot="1">
      <c r="A115" s="17"/>
      <c r="B115" s="127" t="s">
        <v>130</v>
      </c>
      <c r="C115" s="128"/>
      <c r="D115" s="83">
        <v>199817769.15</v>
      </c>
      <c r="E115" s="85"/>
      <c r="F115" s="83">
        <v>199817769.15</v>
      </c>
      <c r="G115" s="84"/>
      <c r="H115" s="85"/>
      <c r="I115" s="114">
        <v>100</v>
      </c>
      <c r="J115" s="115"/>
      <c r="K115" s="116"/>
      <c r="L115" s="117"/>
      <c r="M115" s="118"/>
      <c r="N115" s="119"/>
      <c r="O115" s="15"/>
    </row>
    <row r="116" spans="1:15" ht="13.5" thickBot="1">
      <c r="A116" s="17"/>
      <c r="B116" s="127" t="s">
        <v>131</v>
      </c>
      <c r="C116" s="128"/>
      <c r="D116" s="83">
        <v>2086740</v>
      </c>
      <c r="E116" s="85"/>
      <c r="F116" s="83">
        <v>2086740</v>
      </c>
      <c r="G116" s="84"/>
      <c r="H116" s="85"/>
      <c r="I116" s="114">
        <v>100</v>
      </c>
      <c r="J116" s="115"/>
      <c r="K116" s="116"/>
      <c r="L116" s="117"/>
      <c r="M116" s="118"/>
      <c r="N116" s="119"/>
      <c r="O116" s="187"/>
    </row>
    <row r="117" spans="1:15" ht="13.5" thickBot="1">
      <c r="A117" s="17"/>
      <c r="B117" s="127" t="s">
        <v>132</v>
      </c>
      <c r="C117" s="128"/>
      <c r="D117" s="82">
        <v>54882963.18</v>
      </c>
      <c r="E117" s="82"/>
      <c r="F117" s="82">
        <v>54882963.18</v>
      </c>
      <c r="G117" s="82"/>
      <c r="H117" s="82"/>
      <c r="I117" s="114">
        <v>100</v>
      </c>
      <c r="J117" s="115"/>
      <c r="K117" s="116"/>
      <c r="L117" s="123"/>
      <c r="M117" s="123"/>
      <c r="N117" s="123"/>
      <c r="O117" s="187"/>
    </row>
    <row r="118" spans="1:15" ht="13.5" thickBot="1">
      <c r="A118" s="17"/>
      <c r="B118" s="129" t="s">
        <v>133</v>
      </c>
      <c r="C118" s="130"/>
      <c r="D118" s="120">
        <f>D120+D121+D122+D123+D124+D125</f>
        <v>19447391.81</v>
      </c>
      <c r="E118" s="122"/>
      <c r="F118" s="120">
        <f>F120+F121+F122+F123+F124+F125</f>
        <v>19447391.81</v>
      </c>
      <c r="G118" s="121"/>
      <c r="H118" s="122"/>
      <c r="I118" s="114">
        <v>100</v>
      </c>
      <c r="J118" s="115"/>
      <c r="K118" s="116"/>
      <c r="L118" s="117"/>
      <c r="M118" s="118"/>
      <c r="N118" s="119"/>
      <c r="O118" s="15"/>
    </row>
    <row r="119" spans="1:15" ht="13.5" thickBot="1">
      <c r="A119" s="17"/>
      <c r="B119" s="94" t="s">
        <v>129</v>
      </c>
      <c r="C119" s="95"/>
      <c r="D119" s="106"/>
      <c r="E119" s="108"/>
      <c r="F119" s="106"/>
      <c r="G119" s="107"/>
      <c r="H119" s="108"/>
      <c r="I119" s="106"/>
      <c r="J119" s="107"/>
      <c r="K119" s="108"/>
      <c r="L119" s="106"/>
      <c r="M119" s="107"/>
      <c r="N119" s="108"/>
      <c r="O119" s="15"/>
    </row>
    <row r="120" spans="1:15" ht="13.5" thickBot="1">
      <c r="A120" s="17"/>
      <c r="B120" s="94" t="s">
        <v>134</v>
      </c>
      <c r="C120" s="95"/>
      <c r="D120" s="83">
        <v>234427.98</v>
      </c>
      <c r="E120" s="85"/>
      <c r="F120" s="83">
        <v>234427.98</v>
      </c>
      <c r="G120" s="84"/>
      <c r="H120" s="85"/>
      <c r="I120" s="114">
        <v>100</v>
      </c>
      <c r="J120" s="115"/>
      <c r="K120" s="116"/>
      <c r="L120" s="117"/>
      <c r="M120" s="118"/>
      <c r="N120" s="119"/>
      <c r="O120" s="15"/>
    </row>
    <row r="121" spans="1:15" s="32" customFormat="1" ht="13.5" thickBot="1">
      <c r="A121" s="17"/>
      <c r="B121" s="94" t="s">
        <v>135</v>
      </c>
      <c r="C121" s="95"/>
      <c r="D121" s="83">
        <v>15553.6</v>
      </c>
      <c r="E121" s="85"/>
      <c r="F121" s="83">
        <v>15553.6</v>
      </c>
      <c r="G121" s="84"/>
      <c r="H121" s="85"/>
      <c r="I121" s="114">
        <v>100</v>
      </c>
      <c r="J121" s="115"/>
      <c r="K121" s="116"/>
      <c r="L121" s="117"/>
      <c r="M121" s="118"/>
      <c r="N121" s="119"/>
      <c r="O121" s="31"/>
    </row>
    <row r="122" spans="1:15" s="32" customFormat="1" ht="13.5" thickBot="1">
      <c r="A122" s="17"/>
      <c r="B122" s="94" t="s">
        <v>136</v>
      </c>
      <c r="C122" s="95"/>
      <c r="D122" s="83">
        <v>7388186.46</v>
      </c>
      <c r="E122" s="85"/>
      <c r="F122" s="83">
        <v>7388186.46</v>
      </c>
      <c r="G122" s="84"/>
      <c r="H122" s="85"/>
      <c r="I122" s="114">
        <v>100</v>
      </c>
      <c r="J122" s="115"/>
      <c r="K122" s="116"/>
      <c r="L122" s="117"/>
      <c r="M122" s="118"/>
      <c r="N122" s="119"/>
      <c r="O122" s="31"/>
    </row>
    <row r="123" spans="1:14" ht="13.5" customHeight="1" thickBot="1">
      <c r="A123" s="17"/>
      <c r="B123" s="94" t="s">
        <v>137</v>
      </c>
      <c r="C123" s="95"/>
      <c r="D123" s="83"/>
      <c r="E123" s="85"/>
      <c r="F123" s="83"/>
      <c r="G123" s="84"/>
      <c r="H123" s="85"/>
      <c r="I123" s="114"/>
      <c r="J123" s="115"/>
      <c r="K123" s="116"/>
      <c r="L123" s="117"/>
      <c r="M123" s="118"/>
      <c r="N123" s="119"/>
    </row>
    <row r="124" spans="1:14" ht="13.5" thickBot="1">
      <c r="A124" s="17"/>
      <c r="B124" s="94" t="s">
        <v>138</v>
      </c>
      <c r="C124" s="95"/>
      <c r="D124" s="83">
        <v>6196405.05</v>
      </c>
      <c r="E124" s="85"/>
      <c r="F124" s="83">
        <v>6196405.05</v>
      </c>
      <c r="G124" s="84"/>
      <c r="H124" s="85"/>
      <c r="I124" s="114">
        <v>100</v>
      </c>
      <c r="J124" s="115"/>
      <c r="K124" s="116"/>
      <c r="L124" s="117"/>
      <c r="M124" s="118"/>
      <c r="N124" s="119"/>
    </row>
    <row r="125" spans="1:14" ht="13.5" thickBot="1">
      <c r="A125" s="35"/>
      <c r="B125" s="127" t="s">
        <v>139</v>
      </c>
      <c r="C125" s="128"/>
      <c r="D125" s="83">
        <v>5612818.72</v>
      </c>
      <c r="E125" s="85"/>
      <c r="F125" s="83">
        <v>5612818.72</v>
      </c>
      <c r="G125" s="84"/>
      <c r="H125" s="85"/>
      <c r="I125" s="114">
        <v>100</v>
      </c>
      <c r="J125" s="115"/>
      <c r="K125" s="116"/>
      <c r="L125" s="117"/>
      <c r="M125" s="118"/>
      <c r="N125" s="119"/>
    </row>
    <row r="126" spans="1:14" ht="13.5" thickBot="1">
      <c r="A126" s="35"/>
      <c r="B126" s="129" t="s">
        <v>140</v>
      </c>
      <c r="C126" s="130"/>
      <c r="D126" s="120">
        <f>D128</f>
        <v>0</v>
      </c>
      <c r="E126" s="122"/>
      <c r="F126" s="120">
        <f>F128</f>
        <v>0</v>
      </c>
      <c r="G126" s="121"/>
      <c r="H126" s="122"/>
      <c r="I126" s="114"/>
      <c r="J126" s="115"/>
      <c r="K126" s="116"/>
      <c r="L126" s="117"/>
      <c r="M126" s="118"/>
      <c r="N126" s="119"/>
    </row>
    <row r="127" spans="1:14" ht="13.5" thickBot="1">
      <c r="A127" s="35"/>
      <c r="B127" s="127" t="s">
        <v>129</v>
      </c>
      <c r="C127" s="128"/>
      <c r="D127" s="106"/>
      <c r="E127" s="108"/>
      <c r="F127" s="106"/>
      <c r="G127" s="107"/>
      <c r="H127" s="108"/>
      <c r="I127" s="106"/>
      <c r="J127" s="107"/>
      <c r="K127" s="108"/>
      <c r="L127" s="106"/>
      <c r="M127" s="107"/>
      <c r="N127" s="108"/>
    </row>
    <row r="128" spans="1:14" ht="13.5" thickBot="1">
      <c r="A128" s="35"/>
      <c r="B128" s="94" t="s">
        <v>141</v>
      </c>
      <c r="C128" s="95"/>
      <c r="D128" s="83"/>
      <c r="E128" s="85"/>
      <c r="F128" s="83"/>
      <c r="G128" s="84"/>
      <c r="H128" s="85"/>
      <c r="I128" s="114"/>
      <c r="J128" s="115"/>
      <c r="K128" s="116"/>
      <c r="L128" s="117"/>
      <c r="M128" s="118"/>
      <c r="N128" s="119"/>
    </row>
    <row r="129" spans="1:14" ht="24.75" customHeight="1" thickBot="1">
      <c r="A129" s="35"/>
      <c r="B129" s="134" t="s">
        <v>142</v>
      </c>
      <c r="C129" s="135"/>
      <c r="D129" s="120">
        <f>D130+D131</f>
        <v>0</v>
      </c>
      <c r="E129" s="122"/>
      <c r="F129" s="120">
        <f>F130+F131</f>
        <v>0</v>
      </c>
      <c r="G129" s="121"/>
      <c r="H129" s="122"/>
      <c r="I129" s="114"/>
      <c r="J129" s="115"/>
      <c r="K129" s="116"/>
      <c r="L129" s="117"/>
      <c r="M129" s="118"/>
      <c r="N129" s="119"/>
    </row>
    <row r="130" spans="1:14" ht="21" customHeight="1" thickBot="1">
      <c r="A130" s="35"/>
      <c r="B130" s="127" t="s">
        <v>143</v>
      </c>
      <c r="C130" s="128"/>
      <c r="D130" s="83"/>
      <c r="E130" s="85"/>
      <c r="F130" s="83"/>
      <c r="G130" s="84"/>
      <c r="H130" s="85"/>
      <c r="I130" s="114"/>
      <c r="J130" s="115"/>
      <c r="K130" s="116"/>
      <c r="L130" s="117"/>
      <c r="M130" s="118"/>
      <c r="N130" s="119"/>
    </row>
    <row r="131" spans="1:14" ht="42" customHeight="1" thickBot="1">
      <c r="A131" s="35"/>
      <c r="B131" s="94" t="s">
        <v>144</v>
      </c>
      <c r="C131" s="95"/>
      <c r="D131" s="83"/>
      <c r="E131" s="85"/>
      <c r="F131" s="83"/>
      <c r="G131" s="84"/>
      <c r="H131" s="85"/>
      <c r="I131" s="114"/>
      <c r="J131" s="115"/>
      <c r="K131" s="116"/>
      <c r="L131" s="117"/>
      <c r="M131" s="118"/>
      <c r="N131" s="119"/>
    </row>
    <row r="132" spans="1:14" ht="18" customHeight="1" thickBot="1">
      <c r="A132" s="35"/>
      <c r="B132" s="129" t="s">
        <v>145</v>
      </c>
      <c r="C132" s="130"/>
      <c r="D132" s="83">
        <v>22255</v>
      </c>
      <c r="E132" s="85"/>
      <c r="F132" s="83">
        <v>22255</v>
      </c>
      <c r="G132" s="84"/>
      <c r="H132" s="85"/>
      <c r="I132" s="114">
        <v>100</v>
      </c>
      <c r="J132" s="115"/>
      <c r="K132" s="116"/>
      <c r="L132" s="117"/>
      <c r="M132" s="118"/>
      <c r="N132" s="119"/>
    </row>
    <row r="133" spans="1:14" ht="19.5" customHeight="1" thickBot="1">
      <c r="A133" s="35"/>
      <c r="B133" s="131" t="s">
        <v>146</v>
      </c>
      <c r="C133" s="132"/>
      <c r="D133" s="120">
        <f>D135+D136+D137+D138</f>
        <v>12932929.31</v>
      </c>
      <c r="E133" s="122"/>
      <c r="F133" s="120">
        <f>F135+F136+F137+F138</f>
        <v>12932929.31</v>
      </c>
      <c r="G133" s="121"/>
      <c r="H133" s="122"/>
      <c r="I133" s="114">
        <v>100</v>
      </c>
      <c r="J133" s="115"/>
      <c r="K133" s="116"/>
      <c r="L133" s="117"/>
      <c r="M133" s="118"/>
      <c r="N133" s="119"/>
    </row>
    <row r="134" spans="1:14" ht="15.75" customHeight="1" thickBot="1">
      <c r="A134" s="35"/>
      <c r="B134" s="94" t="s">
        <v>129</v>
      </c>
      <c r="C134" s="95"/>
      <c r="D134" s="125"/>
      <c r="E134" s="125"/>
      <c r="F134" s="106"/>
      <c r="G134" s="107"/>
      <c r="H134" s="108"/>
      <c r="I134" s="106"/>
      <c r="J134" s="107"/>
      <c r="K134" s="108"/>
      <c r="L134" s="106"/>
      <c r="M134" s="107"/>
      <c r="N134" s="108"/>
    </row>
    <row r="135" spans="1:14" ht="19.5" customHeight="1" thickBot="1">
      <c r="A135" s="35"/>
      <c r="B135" s="94" t="s">
        <v>147</v>
      </c>
      <c r="C135" s="95"/>
      <c r="D135" s="83">
        <v>784396</v>
      </c>
      <c r="E135" s="85"/>
      <c r="F135" s="83">
        <v>784396</v>
      </c>
      <c r="G135" s="84"/>
      <c r="H135" s="85"/>
      <c r="I135" s="114">
        <v>100</v>
      </c>
      <c r="J135" s="115"/>
      <c r="K135" s="116"/>
      <c r="L135" s="117"/>
      <c r="M135" s="118"/>
      <c r="N135" s="119"/>
    </row>
    <row r="136" spans="1:14" ht="18" customHeight="1" thickBot="1">
      <c r="A136" s="35"/>
      <c r="B136" s="94" t="s">
        <v>148</v>
      </c>
      <c r="C136" s="95"/>
      <c r="D136" s="83">
        <v>12148533.31</v>
      </c>
      <c r="E136" s="85"/>
      <c r="F136" s="83">
        <v>12148533.31</v>
      </c>
      <c r="G136" s="84"/>
      <c r="H136" s="85"/>
      <c r="I136" s="114">
        <v>100</v>
      </c>
      <c r="J136" s="115"/>
      <c r="K136" s="116"/>
      <c r="L136" s="117"/>
      <c r="M136" s="118"/>
      <c r="N136" s="119"/>
    </row>
    <row r="137" spans="1:14" ht="31.5" customHeight="1" thickBot="1">
      <c r="A137" s="35"/>
      <c r="B137" s="94" t="s">
        <v>149</v>
      </c>
      <c r="C137" s="95"/>
      <c r="D137" s="83"/>
      <c r="E137" s="85"/>
      <c r="F137" s="83"/>
      <c r="G137" s="84"/>
      <c r="H137" s="85"/>
      <c r="I137" s="114"/>
      <c r="J137" s="115"/>
      <c r="K137" s="116"/>
      <c r="L137" s="117"/>
      <c r="M137" s="118"/>
      <c r="N137" s="119"/>
    </row>
    <row r="138" spans="1:14" ht="13.5" thickBot="1">
      <c r="A138" s="35"/>
      <c r="B138" s="94" t="s">
        <v>150</v>
      </c>
      <c r="C138" s="95"/>
      <c r="D138" s="83"/>
      <c r="E138" s="85"/>
      <c r="F138" s="83"/>
      <c r="G138" s="84"/>
      <c r="H138" s="85"/>
      <c r="I138" s="114"/>
      <c r="J138" s="115"/>
      <c r="K138" s="116"/>
      <c r="L138" s="117"/>
      <c r="M138" s="118"/>
      <c r="N138" s="119"/>
    </row>
    <row r="139" spans="1:14" ht="13.5" thickBot="1">
      <c r="A139" s="35"/>
      <c r="B139" s="129" t="s">
        <v>151</v>
      </c>
      <c r="C139" s="130"/>
      <c r="D139" s="120">
        <f>D141+D142</f>
        <v>0</v>
      </c>
      <c r="E139" s="122"/>
      <c r="F139" s="120">
        <f>F141+F142</f>
        <v>0</v>
      </c>
      <c r="G139" s="121"/>
      <c r="H139" s="122"/>
      <c r="I139" s="114"/>
      <c r="J139" s="115"/>
      <c r="K139" s="116"/>
      <c r="L139" s="117"/>
      <c r="M139" s="118"/>
      <c r="N139" s="119"/>
    </row>
    <row r="140" spans="1:14" ht="13.5" thickBot="1">
      <c r="A140" s="35"/>
      <c r="B140" s="94" t="s">
        <v>129</v>
      </c>
      <c r="C140" s="95"/>
      <c r="D140" s="106"/>
      <c r="E140" s="108"/>
      <c r="F140" s="106"/>
      <c r="G140" s="107"/>
      <c r="H140" s="108"/>
      <c r="I140" s="106"/>
      <c r="J140" s="107"/>
      <c r="K140" s="108"/>
      <c r="L140" s="106"/>
      <c r="M140" s="107"/>
      <c r="N140" s="108"/>
    </row>
    <row r="141" spans="1:14" ht="13.5" thickBot="1">
      <c r="A141" s="35"/>
      <c r="B141" s="94" t="s">
        <v>152</v>
      </c>
      <c r="C141" s="95"/>
      <c r="D141" s="83"/>
      <c r="E141" s="85"/>
      <c r="F141" s="83"/>
      <c r="G141" s="84"/>
      <c r="H141" s="85"/>
      <c r="I141" s="114"/>
      <c r="J141" s="115"/>
      <c r="K141" s="116"/>
      <c r="L141" s="117"/>
      <c r="M141" s="118"/>
      <c r="N141" s="119"/>
    </row>
    <row r="142" spans="1:14" ht="13.5" thickBot="1">
      <c r="A142" s="35"/>
      <c r="B142" s="94" t="s">
        <v>153</v>
      </c>
      <c r="C142" s="95"/>
      <c r="D142" s="83"/>
      <c r="E142" s="85"/>
      <c r="F142" s="83"/>
      <c r="G142" s="84"/>
      <c r="H142" s="85"/>
      <c r="I142" s="114"/>
      <c r="J142" s="115"/>
      <c r="K142" s="116"/>
      <c r="L142" s="117"/>
      <c r="M142" s="118"/>
      <c r="N142" s="119"/>
    </row>
    <row r="143" spans="1:14" ht="13.5" thickBot="1">
      <c r="A143" s="17" t="s">
        <v>116</v>
      </c>
      <c r="B143" s="124" t="s">
        <v>96</v>
      </c>
      <c r="C143" s="124"/>
      <c r="D143" s="133" t="s">
        <v>93</v>
      </c>
      <c r="E143" s="133"/>
      <c r="F143" s="79">
        <v>77889974.16</v>
      </c>
      <c r="G143" s="79"/>
      <c r="H143" s="79"/>
      <c r="I143" s="133" t="s">
        <v>93</v>
      </c>
      <c r="J143" s="133"/>
      <c r="K143" s="133"/>
      <c r="L143" s="123"/>
      <c r="M143" s="123"/>
      <c r="N143" s="123"/>
    </row>
    <row r="144" spans="1:14" ht="13.5" thickBot="1">
      <c r="A144" s="124" t="s">
        <v>97</v>
      </c>
      <c r="B144" s="124"/>
      <c r="C144" s="124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</row>
    <row r="145" spans="1:14" ht="13.5" thickBot="1">
      <c r="A145" s="17" t="s">
        <v>117</v>
      </c>
      <c r="B145" s="124" t="s">
        <v>112</v>
      </c>
      <c r="C145" s="124"/>
      <c r="D145" s="82"/>
      <c r="E145" s="82"/>
      <c r="F145" s="82"/>
      <c r="G145" s="82"/>
      <c r="H145" s="82"/>
      <c r="I145" s="126"/>
      <c r="J145" s="126"/>
      <c r="K145" s="126"/>
      <c r="L145" s="123"/>
      <c r="M145" s="123"/>
      <c r="N145" s="123"/>
    </row>
    <row r="146" spans="1:14" ht="13.5" thickBot="1">
      <c r="A146" s="124" t="s">
        <v>65</v>
      </c>
      <c r="B146" s="124"/>
      <c r="C146" s="124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</row>
    <row r="147" spans="1:14" ht="13.5" thickBot="1">
      <c r="A147" s="17"/>
      <c r="B147" s="127"/>
      <c r="C147" s="128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</row>
    <row r="148" spans="1:14" ht="12.75">
      <c r="A148" s="36"/>
      <c r="B148" s="36"/>
      <c r="C148" s="36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</row>
    <row r="149" spans="1:14" ht="15.75">
      <c r="A149" s="109" t="s">
        <v>172</v>
      </c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</row>
    <row r="150" ht="16.5" thickBot="1">
      <c r="B150" s="3"/>
    </row>
    <row r="151" spans="1:14" ht="13.5" thickBot="1">
      <c r="A151" s="146" t="s">
        <v>72</v>
      </c>
      <c r="B151" s="147"/>
      <c r="C151" s="98" t="s">
        <v>73</v>
      </c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99"/>
    </row>
    <row r="152" spans="1:14" ht="26.25" customHeight="1" thickBot="1">
      <c r="A152" s="148"/>
      <c r="B152" s="149"/>
      <c r="C152" s="150" t="s">
        <v>187</v>
      </c>
      <c r="D152" s="151"/>
      <c r="E152" s="150" t="s">
        <v>188</v>
      </c>
      <c r="F152" s="151"/>
      <c r="G152" s="143" t="s">
        <v>74</v>
      </c>
      <c r="H152" s="144"/>
      <c r="I152" s="145"/>
      <c r="J152" s="143" t="s">
        <v>118</v>
      </c>
      <c r="K152" s="145"/>
      <c r="L152" s="143" t="s">
        <v>75</v>
      </c>
      <c r="M152" s="144"/>
      <c r="N152" s="145"/>
    </row>
    <row r="153" spans="1:14" ht="13.5" thickBot="1">
      <c r="A153" s="98">
        <v>1</v>
      </c>
      <c r="B153" s="99"/>
      <c r="C153" s="98">
        <v>2</v>
      </c>
      <c r="D153" s="99"/>
      <c r="E153" s="98">
        <v>3</v>
      </c>
      <c r="F153" s="99"/>
      <c r="G153" s="152">
        <v>4</v>
      </c>
      <c r="H153" s="153"/>
      <c r="I153" s="102"/>
      <c r="J153" s="152">
        <v>5</v>
      </c>
      <c r="K153" s="102"/>
      <c r="L153" s="152">
        <v>6</v>
      </c>
      <c r="M153" s="153"/>
      <c r="N153" s="102"/>
    </row>
    <row r="154" spans="1:14" ht="64.5" customHeight="1" thickBot="1">
      <c r="A154" s="81" t="s">
        <v>189</v>
      </c>
      <c r="B154" s="64"/>
      <c r="C154" s="83">
        <v>1539.27</v>
      </c>
      <c r="D154" s="85"/>
      <c r="E154" s="83">
        <v>1757</v>
      </c>
      <c r="F154" s="85"/>
      <c r="G154" s="83"/>
      <c r="H154" s="84"/>
      <c r="I154" s="85"/>
      <c r="J154" s="73"/>
      <c r="K154" s="74"/>
      <c r="L154" s="73"/>
      <c r="M154" s="75"/>
      <c r="N154" s="74"/>
    </row>
    <row r="155" spans="1:14" ht="15.75">
      <c r="A155" s="188" t="s">
        <v>76</v>
      </c>
      <c r="B155" s="188"/>
      <c r="C155" s="188"/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</row>
    <row r="156" ht="15.75">
      <c r="B156" s="3"/>
    </row>
    <row r="157" spans="1:14" ht="15.75">
      <c r="A157" s="165" t="s">
        <v>173</v>
      </c>
      <c r="B157" s="165"/>
      <c r="C157" s="165"/>
      <c r="D157" s="165"/>
      <c r="E157" s="165"/>
      <c r="F157" s="165"/>
      <c r="G157" s="165"/>
      <c r="H157" s="165"/>
      <c r="I157" s="165"/>
      <c r="J157" s="165"/>
      <c r="K157" s="165"/>
      <c r="L157" s="165"/>
      <c r="M157" s="165"/>
      <c r="N157" s="165"/>
    </row>
    <row r="158" spans="1:14" ht="15.7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</row>
    <row r="159" ht="16.5" thickBot="1">
      <c r="B159" s="3"/>
    </row>
    <row r="160" spans="1:14" ht="13.5" thickBot="1">
      <c r="A160" s="96" t="s">
        <v>77</v>
      </c>
      <c r="B160" s="96"/>
      <c r="C160" s="96"/>
      <c r="D160" s="96"/>
      <c r="E160" s="96"/>
      <c r="F160" s="96"/>
      <c r="G160" s="96"/>
      <c r="H160" s="96"/>
      <c r="I160" s="96"/>
      <c r="J160" s="96" t="s">
        <v>78</v>
      </c>
      <c r="K160" s="96"/>
      <c r="L160" s="96"/>
      <c r="M160" s="96"/>
      <c r="N160" s="96"/>
    </row>
    <row r="161" spans="1:14" ht="13.5" thickBot="1">
      <c r="A161" s="96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</row>
    <row r="162" spans="1:14" ht="13.5" thickBot="1">
      <c r="A162" s="100" t="s">
        <v>79</v>
      </c>
      <c r="B162" s="100"/>
      <c r="C162" s="100"/>
      <c r="D162" s="100" t="s">
        <v>80</v>
      </c>
      <c r="E162" s="100"/>
      <c r="F162" s="100"/>
      <c r="G162" s="161" t="s">
        <v>81</v>
      </c>
      <c r="H162" s="161"/>
      <c r="I162" s="161"/>
      <c r="J162" s="100" t="s">
        <v>82</v>
      </c>
      <c r="K162" s="100"/>
      <c r="L162" s="100"/>
      <c r="M162" s="96" t="s">
        <v>83</v>
      </c>
      <c r="N162" s="96"/>
    </row>
    <row r="163" spans="1:14" ht="13.5" thickBot="1">
      <c r="A163" s="96">
        <v>1</v>
      </c>
      <c r="B163" s="96"/>
      <c r="C163" s="96"/>
      <c r="D163" s="100">
        <v>2</v>
      </c>
      <c r="E163" s="100"/>
      <c r="F163" s="98"/>
      <c r="G163" s="98">
        <v>3</v>
      </c>
      <c r="H163" s="157"/>
      <c r="I163" s="99"/>
      <c r="J163" s="100">
        <v>4</v>
      </c>
      <c r="K163" s="100"/>
      <c r="L163" s="100"/>
      <c r="M163" s="96">
        <v>5</v>
      </c>
      <c r="N163" s="96"/>
    </row>
    <row r="164" spans="1:14" ht="13.5" thickBot="1">
      <c r="A164" s="79"/>
      <c r="B164" s="79"/>
      <c r="C164" s="79"/>
      <c r="D164" s="82">
        <v>11</v>
      </c>
      <c r="E164" s="82"/>
      <c r="F164" s="83"/>
      <c r="G164" s="83"/>
      <c r="H164" s="84"/>
      <c r="I164" s="85"/>
      <c r="J164" s="82">
        <v>3322730.89</v>
      </c>
      <c r="K164" s="82"/>
      <c r="L164" s="82"/>
      <c r="M164" s="79"/>
      <c r="N164" s="79"/>
    </row>
    <row r="165" spans="1:14" ht="12.75">
      <c r="A165" s="180"/>
      <c r="B165" s="180"/>
      <c r="C165" s="180"/>
      <c r="D165" s="180"/>
      <c r="E165" s="180"/>
      <c r="F165" s="180"/>
      <c r="G165" s="180"/>
      <c r="H165" s="180"/>
      <c r="I165" s="28"/>
      <c r="J165" s="28"/>
      <c r="K165" s="28"/>
      <c r="L165" s="28"/>
      <c r="M165" s="28"/>
      <c r="N165" s="28"/>
    </row>
    <row r="166" spans="1:14" ht="12.75">
      <c r="A166" s="181"/>
      <c r="B166" s="181"/>
      <c r="C166" s="183"/>
      <c r="D166" s="183"/>
      <c r="E166" s="183"/>
      <c r="F166" s="183"/>
      <c r="G166" s="183"/>
      <c r="H166" s="183"/>
      <c r="I166" s="30"/>
      <c r="J166" s="30"/>
      <c r="K166" s="30"/>
      <c r="L166" s="30"/>
      <c r="M166" s="30"/>
      <c r="N166" s="30"/>
    </row>
    <row r="167" spans="1:14" ht="12.75">
      <c r="A167" s="29"/>
      <c r="B167" s="29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</row>
    <row r="168" spans="1:14" ht="15.75">
      <c r="A168" s="182" t="s">
        <v>174</v>
      </c>
      <c r="B168" s="182"/>
      <c r="C168" s="182"/>
      <c r="D168" s="182"/>
      <c r="E168" s="182"/>
      <c r="F168" s="182"/>
      <c r="G168" s="182"/>
      <c r="H168" s="182"/>
      <c r="I168" s="182"/>
      <c r="J168" s="182"/>
      <c r="K168" s="182"/>
      <c r="L168" s="182"/>
      <c r="M168" s="182"/>
      <c r="N168" s="182"/>
    </row>
    <row r="169" ht="16.5" thickBot="1">
      <c r="B169" s="3"/>
    </row>
    <row r="170" spans="1:14" ht="13.5" thickBot="1">
      <c r="A170" s="189" t="s">
        <v>84</v>
      </c>
      <c r="B170" s="190"/>
      <c r="C170" s="190"/>
      <c r="D170" s="191"/>
      <c r="E170" s="184" t="s">
        <v>85</v>
      </c>
      <c r="F170" s="185"/>
      <c r="G170" s="185"/>
      <c r="H170" s="186"/>
      <c r="I170" s="184" t="s">
        <v>86</v>
      </c>
      <c r="J170" s="185"/>
      <c r="K170" s="185"/>
      <c r="L170" s="185"/>
      <c r="M170" s="185"/>
      <c r="N170" s="186"/>
    </row>
    <row r="171" spans="1:14" ht="13.5" thickBot="1">
      <c r="A171" s="184">
        <v>1</v>
      </c>
      <c r="B171" s="185"/>
      <c r="C171" s="185"/>
      <c r="D171" s="186"/>
      <c r="E171" s="184">
        <v>2</v>
      </c>
      <c r="F171" s="185"/>
      <c r="G171" s="185"/>
      <c r="H171" s="186"/>
      <c r="I171" s="184">
        <v>3</v>
      </c>
      <c r="J171" s="185"/>
      <c r="K171" s="185"/>
      <c r="L171" s="185"/>
      <c r="M171" s="185"/>
      <c r="N171" s="186"/>
    </row>
    <row r="172" spans="1:14" ht="13.5" thickBot="1">
      <c r="A172" s="81"/>
      <c r="B172" s="63"/>
      <c r="C172" s="63"/>
      <c r="D172" s="64"/>
      <c r="E172" s="81"/>
      <c r="F172" s="63"/>
      <c r="G172" s="63"/>
      <c r="H172" s="64"/>
      <c r="I172" s="81"/>
      <c r="J172" s="63"/>
      <c r="K172" s="63"/>
      <c r="L172" s="63"/>
      <c r="M172" s="63"/>
      <c r="N172" s="64"/>
    </row>
    <row r="173" spans="1:14" ht="12.7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</row>
    <row r="174" ht="15.75">
      <c r="B174" s="3"/>
    </row>
    <row r="175" spans="1:14" ht="15.75" hidden="1">
      <c r="A175" s="109" t="s">
        <v>98</v>
      </c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</row>
    <row r="176" ht="16.5" hidden="1" thickBot="1">
      <c r="B176" s="3"/>
    </row>
    <row r="177" spans="1:14" ht="13.5" hidden="1" thickBot="1">
      <c r="A177" s="98" t="s">
        <v>51</v>
      </c>
      <c r="B177" s="99"/>
      <c r="C177" s="110" t="s">
        <v>99</v>
      </c>
      <c r="D177" s="100" t="s">
        <v>100</v>
      </c>
      <c r="E177" s="100"/>
      <c r="F177" s="100"/>
      <c r="G177" s="100" t="s">
        <v>101</v>
      </c>
      <c r="H177" s="100"/>
      <c r="I177" s="100"/>
      <c r="J177" s="100"/>
      <c r="K177" s="112" t="s">
        <v>102</v>
      </c>
      <c r="L177" s="113"/>
      <c r="M177" s="113"/>
      <c r="N177" s="113"/>
    </row>
    <row r="178" spans="1:14" ht="24.75" hidden="1" thickBot="1">
      <c r="A178" s="98"/>
      <c r="B178" s="99"/>
      <c r="C178" s="111"/>
      <c r="D178" s="18" t="s">
        <v>55</v>
      </c>
      <c r="E178" s="96" t="s">
        <v>56</v>
      </c>
      <c r="F178" s="96"/>
      <c r="G178" s="96" t="s">
        <v>55</v>
      </c>
      <c r="H178" s="96"/>
      <c r="I178" s="104" t="s">
        <v>56</v>
      </c>
      <c r="J178" s="104"/>
      <c r="K178" s="105" t="s">
        <v>55</v>
      </c>
      <c r="L178" s="97"/>
      <c r="M178" s="97" t="s">
        <v>56</v>
      </c>
      <c r="N178" s="97"/>
    </row>
    <row r="179" spans="1:14" ht="13.5" hidden="1" thickBot="1">
      <c r="A179" s="98">
        <v>1</v>
      </c>
      <c r="B179" s="99"/>
      <c r="C179" s="11">
        <v>2</v>
      </c>
      <c r="D179" s="16">
        <v>3</v>
      </c>
      <c r="E179" s="100">
        <v>4</v>
      </c>
      <c r="F179" s="100"/>
      <c r="G179" s="100">
        <v>5</v>
      </c>
      <c r="H179" s="100"/>
      <c r="I179" s="101">
        <v>6</v>
      </c>
      <c r="J179" s="101"/>
      <c r="K179" s="102">
        <v>7</v>
      </c>
      <c r="L179" s="103"/>
      <c r="M179" s="103">
        <v>8</v>
      </c>
      <c r="N179" s="103"/>
    </row>
    <row r="180" spans="1:14" ht="51" customHeight="1" hidden="1" thickBot="1">
      <c r="A180" s="91" t="s">
        <v>103</v>
      </c>
      <c r="B180" s="92"/>
      <c r="C180" s="14" t="s">
        <v>60</v>
      </c>
      <c r="D180" s="41"/>
      <c r="E180" s="82"/>
      <c r="F180" s="82"/>
      <c r="G180" s="82"/>
      <c r="H180" s="82"/>
      <c r="I180" s="82"/>
      <c r="J180" s="82"/>
      <c r="K180" s="86">
        <f>D180+G180</f>
        <v>0</v>
      </c>
      <c r="L180" s="87"/>
      <c r="M180" s="87">
        <f>E180+I180</f>
        <v>0</v>
      </c>
      <c r="N180" s="87"/>
    </row>
    <row r="181" spans="1:14" ht="13.5" hidden="1" thickBot="1">
      <c r="A181" s="89" t="s">
        <v>104</v>
      </c>
      <c r="B181" s="90"/>
      <c r="C181" s="14" t="s">
        <v>60</v>
      </c>
      <c r="D181" s="41"/>
      <c r="E181" s="82"/>
      <c r="F181" s="82"/>
      <c r="G181" s="82"/>
      <c r="H181" s="82"/>
      <c r="I181" s="82"/>
      <c r="J181" s="82"/>
      <c r="K181" s="86">
        <f>D181+G181</f>
        <v>0</v>
      </c>
      <c r="L181" s="87"/>
      <c r="M181" s="87">
        <f>E181+I181</f>
        <v>0</v>
      </c>
      <c r="N181" s="87"/>
    </row>
    <row r="182" spans="1:14" ht="31.5" customHeight="1" hidden="1" thickBot="1">
      <c r="A182" s="89" t="s">
        <v>105</v>
      </c>
      <c r="B182" s="90"/>
      <c r="C182" s="14" t="s">
        <v>60</v>
      </c>
      <c r="D182" s="41"/>
      <c r="E182" s="82"/>
      <c r="F182" s="82"/>
      <c r="G182" s="82"/>
      <c r="H182" s="82"/>
      <c r="I182" s="82"/>
      <c r="J182" s="82"/>
      <c r="K182" s="86">
        <f>D182+G182</f>
        <v>0</v>
      </c>
      <c r="L182" s="87"/>
      <c r="M182" s="87">
        <f>E182+I182</f>
        <v>0</v>
      </c>
      <c r="N182" s="87"/>
    </row>
    <row r="183" spans="1:14" ht="55.5" customHeight="1" hidden="1" thickBot="1">
      <c r="A183" s="91" t="s">
        <v>106</v>
      </c>
      <c r="B183" s="92"/>
      <c r="C183" s="14" t="s">
        <v>107</v>
      </c>
      <c r="D183" s="41"/>
      <c r="E183" s="82"/>
      <c r="F183" s="82"/>
      <c r="G183" s="133" t="s">
        <v>93</v>
      </c>
      <c r="H183" s="133"/>
      <c r="I183" s="133" t="s">
        <v>93</v>
      </c>
      <c r="J183" s="133"/>
      <c r="K183" s="86">
        <f aca="true" t="shared" si="0" ref="K183:K188">D183</f>
        <v>0</v>
      </c>
      <c r="L183" s="87"/>
      <c r="M183" s="87">
        <f aca="true" t="shared" si="1" ref="M183:M188">E183</f>
        <v>0</v>
      </c>
      <c r="N183" s="87"/>
    </row>
    <row r="184" spans="1:14" ht="13.5" hidden="1" thickBot="1">
      <c r="A184" s="89" t="s">
        <v>108</v>
      </c>
      <c r="B184" s="90"/>
      <c r="C184" s="14" t="s">
        <v>107</v>
      </c>
      <c r="D184" s="41"/>
      <c r="E184" s="82"/>
      <c r="F184" s="82"/>
      <c r="G184" s="133" t="s">
        <v>93</v>
      </c>
      <c r="H184" s="133"/>
      <c r="I184" s="133" t="s">
        <v>93</v>
      </c>
      <c r="J184" s="133"/>
      <c r="K184" s="86">
        <f t="shared" si="0"/>
        <v>0</v>
      </c>
      <c r="L184" s="87"/>
      <c r="M184" s="87">
        <f t="shared" si="1"/>
        <v>0</v>
      </c>
      <c r="N184" s="87"/>
    </row>
    <row r="185" spans="1:14" ht="28.5" customHeight="1" hidden="1" thickBot="1">
      <c r="A185" s="89" t="s">
        <v>105</v>
      </c>
      <c r="B185" s="90"/>
      <c r="C185" s="14" t="s">
        <v>107</v>
      </c>
      <c r="D185" s="41"/>
      <c r="E185" s="82"/>
      <c r="F185" s="82"/>
      <c r="G185" s="133" t="s">
        <v>93</v>
      </c>
      <c r="H185" s="133"/>
      <c r="I185" s="133" t="s">
        <v>93</v>
      </c>
      <c r="J185" s="133"/>
      <c r="K185" s="86">
        <f t="shared" si="0"/>
        <v>0</v>
      </c>
      <c r="L185" s="87"/>
      <c r="M185" s="87">
        <f t="shared" si="1"/>
        <v>0</v>
      </c>
      <c r="N185" s="87"/>
    </row>
    <row r="186" spans="1:14" ht="51" customHeight="1" hidden="1" thickBot="1">
      <c r="A186" s="91" t="s">
        <v>109</v>
      </c>
      <c r="B186" s="92"/>
      <c r="C186" s="14" t="s">
        <v>110</v>
      </c>
      <c r="D186" s="41"/>
      <c r="E186" s="82"/>
      <c r="F186" s="82"/>
      <c r="G186" s="133" t="s">
        <v>93</v>
      </c>
      <c r="H186" s="133"/>
      <c r="I186" s="133" t="s">
        <v>93</v>
      </c>
      <c r="J186" s="133"/>
      <c r="K186" s="86">
        <f t="shared" si="0"/>
        <v>0</v>
      </c>
      <c r="L186" s="87"/>
      <c r="M186" s="87">
        <f t="shared" si="1"/>
        <v>0</v>
      </c>
      <c r="N186" s="87"/>
    </row>
    <row r="187" spans="1:14" ht="14.25" hidden="1" thickBot="1">
      <c r="A187" s="89" t="s">
        <v>111</v>
      </c>
      <c r="B187" s="90"/>
      <c r="C187" s="14" t="s">
        <v>110</v>
      </c>
      <c r="D187" s="41"/>
      <c r="E187" s="82"/>
      <c r="F187" s="82"/>
      <c r="G187" s="133" t="s">
        <v>93</v>
      </c>
      <c r="H187" s="133"/>
      <c r="I187" s="133" t="s">
        <v>93</v>
      </c>
      <c r="J187" s="133"/>
      <c r="K187" s="86">
        <f t="shared" si="0"/>
        <v>0</v>
      </c>
      <c r="L187" s="87"/>
      <c r="M187" s="87">
        <f t="shared" si="1"/>
        <v>0</v>
      </c>
      <c r="N187" s="87"/>
    </row>
    <row r="188" spans="1:14" ht="29.25" customHeight="1" hidden="1" thickBot="1">
      <c r="A188" s="89" t="s">
        <v>105</v>
      </c>
      <c r="B188" s="90"/>
      <c r="C188" s="14" t="s">
        <v>110</v>
      </c>
      <c r="D188" s="41"/>
      <c r="E188" s="82"/>
      <c r="F188" s="82"/>
      <c r="G188" s="133" t="s">
        <v>93</v>
      </c>
      <c r="H188" s="133"/>
      <c r="I188" s="133" t="s">
        <v>93</v>
      </c>
      <c r="J188" s="133"/>
      <c r="K188" s="86">
        <f t="shared" si="0"/>
        <v>0</v>
      </c>
      <c r="L188" s="87"/>
      <c r="M188" s="87">
        <f t="shared" si="1"/>
        <v>0</v>
      </c>
      <c r="N188" s="87"/>
    </row>
    <row r="189" ht="15.75">
      <c r="B189" s="3"/>
    </row>
    <row r="190" spans="1:14" ht="15.75">
      <c r="A190" s="109" t="s">
        <v>98</v>
      </c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</row>
    <row r="191" ht="16.5" thickBot="1">
      <c r="B191" s="3"/>
    </row>
    <row r="192" spans="1:14" ht="13.5" thickBot="1">
      <c r="A192" s="98" t="s">
        <v>51</v>
      </c>
      <c r="B192" s="99"/>
      <c r="C192" s="110" t="s">
        <v>99</v>
      </c>
      <c r="D192" s="100" t="s">
        <v>100</v>
      </c>
      <c r="E192" s="100"/>
      <c r="F192" s="100"/>
      <c r="G192" s="100" t="s">
        <v>101</v>
      </c>
      <c r="H192" s="100"/>
      <c r="I192" s="100"/>
      <c r="J192" s="100"/>
      <c r="K192" s="112" t="s">
        <v>102</v>
      </c>
      <c r="L192" s="113"/>
      <c r="M192" s="113"/>
      <c r="N192" s="113"/>
    </row>
    <row r="193" spans="1:14" ht="24.75" thickBot="1">
      <c r="A193" s="98"/>
      <c r="B193" s="99"/>
      <c r="C193" s="111"/>
      <c r="D193" s="18" t="s">
        <v>55</v>
      </c>
      <c r="E193" s="96" t="s">
        <v>56</v>
      </c>
      <c r="F193" s="96"/>
      <c r="G193" s="96" t="s">
        <v>55</v>
      </c>
      <c r="H193" s="96"/>
      <c r="I193" s="104" t="s">
        <v>56</v>
      </c>
      <c r="J193" s="104"/>
      <c r="K193" s="105" t="s">
        <v>55</v>
      </c>
      <c r="L193" s="97"/>
      <c r="M193" s="97" t="s">
        <v>56</v>
      </c>
      <c r="N193" s="97"/>
    </row>
    <row r="194" spans="1:14" ht="13.5" thickBot="1">
      <c r="A194" s="98">
        <v>1</v>
      </c>
      <c r="B194" s="99"/>
      <c r="C194" s="11">
        <v>2</v>
      </c>
      <c r="D194" s="16">
        <v>3</v>
      </c>
      <c r="E194" s="100">
        <v>4</v>
      </c>
      <c r="F194" s="100"/>
      <c r="G194" s="100">
        <v>5</v>
      </c>
      <c r="H194" s="100"/>
      <c r="I194" s="101">
        <v>6</v>
      </c>
      <c r="J194" s="101"/>
      <c r="K194" s="102">
        <v>7</v>
      </c>
      <c r="L194" s="103"/>
      <c r="M194" s="103">
        <v>8</v>
      </c>
      <c r="N194" s="103"/>
    </row>
    <row r="195" spans="1:14" ht="55.5" customHeight="1" thickBot="1">
      <c r="A195" s="91" t="s">
        <v>103</v>
      </c>
      <c r="B195" s="92"/>
      <c r="C195" s="14" t="s">
        <v>60</v>
      </c>
      <c r="D195" s="41">
        <v>37571090.18</v>
      </c>
      <c r="E195" s="82">
        <v>36507921.5</v>
      </c>
      <c r="F195" s="82"/>
      <c r="G195" s="82">
        <v>24028167.73</v>
      </c>
      <c r="H195" s="82"/>
      <c r="I195" s="82">
        <v>24373431.97</v>
      </c>
      <c r="J195" s="82"/>
      <c r="K195" s="86">
        <f>D195+G195</f>
        <v>61599257.91</v>
      </c>
      <c r="L195" s="87"/>
      <c r="M195" s="87">
        <f>E195+I195</f>
        <v>60881353.47</v>
      </c>
      <c r="N195" s="87"/>
    </row>
    <row r="196" spans="1:14" ht="33" customHeight="1" thickBot="1">
      <c r="A196" s="89" t="s">
        <v>104</v>
      </c>
      <c r="B196" s="90"/>
      <c r="C196" s="14" t="s">
        <v>60</v>
      </c>
      <c r="D196" s="41"/>
      <c r="E196" s="82"/>
      <c r="F196" s="82"/>
      <c r="G196" s="82"/>
      <c r="H196" s="82"/>
      <c r="I196" s="82"/>
      <c r="J196" s="82"/>
      <c r="K196" s="86">
        <f>D196+G196</f>
        <v>0</v>
      </c>
      <c r="L196" s="87"/>
      <c r="M196" s="87">
        <f>E196+I196</f>
        <v>0</v>
      </c>
      <c r="N196" s="87"/>
    </row>
    <row r="197" spans="1:14" ht="42" customHeight="1" thickBot="1">
      <c r="A197" s="89" t="s">
        <v>105</v>
      </c>
      <c r="B197" s="90"/>
      <c r="C197" s="14" t="s">
        <v>60</v>
      </c>
      <c r="D197" s="41"/>
      <c r="E197" s="82"/>
      <c r="F197" s="82"/>
      <c r="G197" s="82"/>
      <c r="H197" s="82"/>
      <c r="I197" s="82">
        <v>2138879.19</v>
      </c>
      <c r="J197" s="82"/>
      <c r="K197" s="86">
        <f>D197+G197</f>
        <v>0</v>
      </c>
      <c r="L197" s="87"/>
      <c r="M197" s="87">
        <f>E197+I197</f>
        <v>2138879.19</v>
      </c>
      <c r="N197" s="87"/>
    </row>
    <row r="198" spans="1:14" ht="51.75" customHeight="1" thickBot="1">
      <c r="A198" s="94" t="s">
        <v>156</v>
      </c>
      <c r="B198" s="95"/>
      <c r="C198" s="14" t="s">
        <v>60</v>
      </c>
      <c r="D198" s="41"/>
      <c r="E198" s="82"/>
      <c r="F198" s="82"/>
      <c r="G198" s="82"/>
      <c r="H198" s="82"/>
      <c r="I198" s="82">
        <v>14700</v>
      </c>
      <c r="J198" s="82"/>
      <c r="K198" s="86">
        <f>D198+G198</f>
        <v>0</v>
      </c>
      <c r="L198" s="87"/>
      <c r="M198" s="87">
        <f>E198+I198</f>
        <v>14700</v>
      </c>
      <c r="N198" s="87"/>
    </row>
    <row r="199" spans="1:14" ht="39.75" customHeight="1" thickBot="1">
      <c r="A199" s="89" t="s">
        <v>157</v>
      </c>
      <c r="B199" s="90"/>
      <c r="C199" s="14" t="s">
        <v>60</v>
      </c>
      <c r="D199" s="41"/>
      <c r="E199" s="82"/>
      <c r="F199" s="82"/>
      <c r="G199" s="82"/>
      <c r="H199" s="82"/>
      <c r="I199" s="82">
        <v>769696</v>
      </c>
      <c r="J199" s="82"/>
      <c r="K199" s="86">
        <f>D199+G199</f>
        <v>0</v>
      </c>
      <c r="L199" s="87"/>
      <c r="M199" s="87">
        <f>E199+I199</f>
        <v>769696</v>
      </c>
      <c r="N199" s="87"/>
    </row>
    <row r="200" spans="1:14" ht="17.25" customHeight="1" thickBot="1">
      <c r="A200" s="89" t="s">
        <v>158</v>
      </c>
      <c r="B200" s="90"/>
      <c r="C200" s="14" t="s">
        <v>60</v>
      </c>
      <c r="D200" s="47" t="s">
        <v>159</v>
      </c>
      <c r="E200" s="93" t="s">
        <v>159</v>
      </c>
      <c r="F200" s="93"/>
      <c r="G200" s="82">
        <v>19821090.56</v>
      </c>
      <c r="H200" s="82"/>
      <c r="I200" s="82">
        <v>19073125.09</v>
      </c>
      <c r="J200" s="82"/>
      <c r="K200" s="86">
        <f>G200</f>
        <v>19821090.56</v>
      </c>
      <c r="L200" s="87"/>
      <c r="M200" s="87">
        <f>I200</f>
        <v>19073125.09</v>
      </c>
      <c r="N200" s="87"/>
    </row>
    <row r="201" spans="1:14" ht="54.75" customHeight="1" thickBot="1">
      <c r="A201" s="91" t="s">
        <v>106</v>
      </c>
      <c r="B201" s="92"/>
      <c r="C201" s="14" t="s">
        <v>107</v>
      </c>
      <c r="D201" s="41">
        <v>4</v>
      </c>
      <c r="E201" s="82">
        <v>4</v>
      </c>
      <c r="F201" s="82"/>
      <c r="G201" s="88" t="s">
        <v>93</v>
      </c>
      <c r="H201" s="88"/>
      <c r="I201" s="88" t="s">
        <v>93</v>
      </c>
      <c r="J201" s="88"/>
      <c r="K201" s="86">
        <f aca="true" t="shared" si="2" ref="K201:K206">D201</f>
        <v>4</v>
      </c>
      <c r="L201" s="87"/>
      <c r="M201" s="87">
        <f aca="true" t="shared" si="3" ref="M201:M206">E201</f>
        <v>4</v>
      </c>
      <c r="N201" s="87"/>
    </row>
    <row r="202" spans="1:14" ht="17.25" customHeight="1" thickBot="1">
      <c r="A202" s="89" t="s">
        <v>108</v>
      </c>
      <c r="B202" s="90"/>
      <c r="C202" s="14" t="s">
        <v>107</v>
      </c>
      <c r="D202" s="41"/>
      <c r="E202" s="82"/>
      <c r="F202" s="82"/>
      <c r="G202" s="88" t="s">
        <v>93</v>
      </c>
      <c r="H202" s="88"/>
      <c r="I202" s="88" t="s">
        <v>93</v>
      </c>
      <c r="J202" s="88"/>
      <c r="K202" s="86">
        <f t="shared" si="2"/>
        <v>0</v>
      </c>
      <c r="L202" s="87"/>
      <c r="M202" s="87">
        <f t="shared" si="3"/>
        <v>0</v>
      </c>
      <c r="N202" s="87"/>
    </row>
    <row r="203" spans="1:14" ht="26.25" customHeight="1" thickBot="1">
      <c r="A203" s="89" t="s">
        <v>105</v>
      </c>
      <c r="B203" s="90"/>
      <c r="C203" s="14" t="s">
        <v>107</v>
      </c>
      <c r="D203" s="41"/>
      <c r="E203" s="82"/>
      <c r="F203" s="82"/>
      <c r="G203" s="88" t="s">
        <v>93</v>
      </c>
      <c r="H203" s="88"/>
      <c r="I203" s="88" t="s">
        <v>93</v>
      </c>
      <c r="J203" s="88"/>
      <c r="K203" s="86">
        <f t="shared" si="2"/>
        <v>0</v>
      </c>
      <c r="L203" s="87"/>
      <c r="M203" s="87">
        <f t="shared" si="3"/>
        <v>0</v>
      </c>
      <c r="N203" s="87"/>
    </row>
    <row r="204" spans="1:14" ht="54.75" customHeight="1" thickBot="1">
      <c r="A204" s="91" t="s">
        <v>109</v>
      </c>
      <c r="B204" s="92"/>
      <c r="C204" s="14" t="s">
        <v>110</v>
      </c>
      <c r="D204" s="41">
        <v>5997</v>
      </c>
      <c r="E204" s="82">
        <v>5997</v>
      </c>
      <c r="F204" s="82"/>
      <c r="G204" s="88" t="s">
        <v>93</v>
      </c>
      <c r="H204" s="88"/>
      <c r="I204" s="88" t="s">
        <v>93</v>
      </c>
      <c r="J204" s="88"/>
      <c r="K204" s="86">
        <f t="shared" si="2"/>
        <v>5997</v>
      </c>
      <c r="L204" s="87"/>
      <c r="M204" s="87">
        <f t="shared" si="3"/>
        <v>5997</v>
      </c>
      <c r="N204" s="87"/>
    </row>
    <row r="205" spans="1:14" ht="18" customHeight="1" thickBot="1">
      <c r="A205" s="89" t="s">
        <v>111</v>
      </c>
      <c r="B205" s="90"/>
      <c r="C205" s="14" t="s">
        <v>110</v>
      </c>
      <c r="D205" s="41"/>
      <c r="E205" s="82"/>
      <c r="F205" s="82"/>
      <c r="G205" s="88" t="s">
        <v>93</v>
      </c>
      <c r="H205" s="88"/>
      <c r="I205" s="88" t="s">
        <v>93</v>
      </c>
      <c r="J205" s="88"/>
      <c r="K205" s="86">
        <f t="shared" si="2"/>
        <v>0</v>
      </c>
      <c r="L205" s="87"/>
      <c r="M205" s="87">
        <f t="shared" si="3"/>
        <v>0</v>
      </c>
      <c r="N205" s="87"/>
    </row>
    <row r="206" spans="1:14" ht="31.5" customHeight="1" thickBot="1">
      <c r="A206" s="89" t="s">
        <v>105</v>
      </c>
      <c r="B206" s="90"/>
      <c r="C206" s="14" t="s">
        <v>110</v>
      </c>
      <c r="D206" s="41"/>
      <c r="E206" s="82"/>
      <c r="F206" s="82"/>
      <c r="G206" s="88" t="s">
        <v>93</v>
      </c>
      <c r="H206" s="88"/>
      <c r="I206" s="88" t="s">
        <v>93</v>
      </c>
      <c r="J206" s="88"/>
      <c r="K206" s="86">
        <f t="shared" si="2"/>
        <v>0</v>
      </c>
      <c r="L206" s="87"/>
      <c r="M206" s="87">
        <f t="shared" si="3"/>
        <v>0</v>
      </c>
      <c r="N206" s="87"/>
    </row>
    <row r="207" ht="15.75">
      <c r="B207" s="3"/>
    </row>
  </sheetData>
  <sheetProtection/>
  <mergeCells count="674">
    <mergeCell ref="B73:F73"/>
    <mergeCell ref="G77:H77"/>
    <mergeCell ref="I77:J77"/>
    <mergeCell ref="K77:L77"/>
    <mergeCell ref="A25:C25"/>
    <mergeCell ref="A26:C26"/>
    <mergeCell ref="A72:F72"/>
    <mergeCell ref="G72:H73"/>
    <mergeCell ref="I72:J73"/>
    <mergeCell ref="A17:B17"/>
    <mergeCell ref="C17:K17"/>
    <mergeCell ref="A19:B19"/>
    <mergeCell ref="A34:C34"/>
    <mergeCell ref="D34:G34"/>
    <mergeCell ref="A27:C27"/>
    <mergeCell ref="D27:G27"/>
    <mergeCell ref="H34:N34"/>
    <mergeCell ref="A40:C40"/>
    <mergeCell ref="D40:G40"/>
    <mergeCell ref="D25:G25"/>
    <mergeCell ref="H25:N25"/>
    <mergeCell ref="H26:N26"/>
    <mergeCell ref="H27:N27"/>
    <mergeCell ref="D26:G26"/>
    <mergeCell ref="A35:C35"/>
    <mergeCell ref="A39:C39"/>
    <mergeCell ref="D39:G39"/>
    <mergeCell ref="H39:N39"/>
    <mergeCell ref="H40:N40"/>
    <mergeCell ref="D35:G35"/>
    <mergeCell ref="D30:G30"/>
    <mergeCell ref="H30:N30"/>
    <mergeCell ref="H35:N35"/>
    <mergeCell ref="A56:B57"/>
    <mergeCell ref="M60:N60"/>
    <mergeCell ref="H46:N46"/>
    <mergeCell ref="H47:N47"/>
    <mergeCell ref="M58:N58"/>
    <mergeCell ref="M59:N59"/>
    <mergeCell ref="A46:C46"/>
    <mergeCell ref="A47:C47"/>
    <mergeCell ref="M57:N57"/>
    <mergeCell ref="L56:N56"/>
    <mergeCell ref="M63:N63"/>
    <mergeCell ref="M62:N62"/>
    <mergeCell ref="M61:N61"/>
    <mergeCell ref="C56:D56"/>
    <mergeCell ref="G187:H187"/>
    <mergeCell ref="G188:H188"/>
    <mergeCell ref="G185:H185"/>
    <mergeCell ref="D46:G46"/>
    <mergeCell ref="D47:G47"/>
    <mergeCell ref="E56:F56"/>
    <mergeCell ref="A54:M54"/>
    <mergeCell ref="G56:H56"/>
    <mergeCell ref="I56:I57"/>
    <mergeCell ref="J56:K56"/>
    <mergeCell ref="I186:J186"/>
    <mergeCell ref="G183:H183"/>
    <mergeCell ref="D177:F177"/>
    <mergeCell ref="E183:F183"/>
    <mergeCell ref="E184:F184"/>
    <mergeCell ref="E185:F185"/>
    <mergeCell ref="E179:F179"/>
    <mergeCell ref="E180:F180"/>
    <mergeCell ref="E181:F181"/>
    <mergeCell ref="G186:H186"/>
    <mergeCell ref="G177:J177"/>
    <mergeCell ref="I187:J187"/>
    <mergeCell ref="I188:J188"/>
    <mergeCell ref="G178:H178"/>
    <mergeCell ref="G179:H179"/>
    <mergeCell ref="E182:F182"/>
    <mergeCell ref="G182:H182"/>
    <mergeCell ref="G180:H180"/>
    <mergeCell ref="G181:H181"/>
    <mergeCell ref="G184:H184"/>
    <mergeCell ref="M181:N181"/>
    <mergeCell ref="K182:L182"/>
    <mergeCell ref="M182:N182"/>
    <mergeCell ref="K183:L183"/>
    <mergeCell ref="M183:N183"/>
    <mergeCell ref="E188:F188"/>
    <mergeCell ref="I183:J183"/>
    <mergeCell ref="I184:J184"/>
    <mergeCell ref="E187:F187"/>
    <mergeCell ref="E186:F186"/>
    <mergeCell ref="K187:L187"/>
    <mergeCell ref="M187:N187"/>
    <mergeCell ref="K188:L188"/>
    <mergeCell ref="M188:N188"/>
    <mergeCell ref="K184:L184"/>
    <mergeCell ref="M184:N184"/>
    <mergeCell ref="K186:L186"/>
    <mergeCell ref="M186:N186"/>
    <mergeCell ref="K181:L181"/>
    <mergeCell ref="I179:J179"/>
    <mergeCell ref="I180:J180"/>
    <mergeCell ref="I181:J181"/>
    <mergeCell ref="I182:J182"/>
    <mergeCell ref="K179:L179"/>
    <mergeCell ref="K185:L185"/>
    <mergeCell ref="I185:J185"/>
    <mergeCell ref="B1:B2"/>
    <mergeCell ref="C1:C2"/>
    <mergeCell ref="D1:D2"/>
    <mergeCell ref="A5:D5"/>
    <mergeCell ref="A188:B188"/>
    <mergeCell ref="A183:B183"/>
    <mergeCell ref="A184:B184"/>
    <mergeCell ref="A185:B185"/>
    <mergeCell ref="A186:B186"/>
    <mergeCell ref="A187:B187"/>
    <mergeCell ref="A6:B6"/>
    <mergeCell ref="L6:N6"/>
    <mergeCell ref="M185:N185"/>
    <mergeCell ref="A179:B179"/>
    <mergeCell ref="A180:B180"/>
    <mergeCell ref="A181:B181"/>
    <mergeCell ref="A182:B182"/>
    <mergeCell ref="M179:N179"/>
    <mergeCell ref="K180:L180"/>
    <mergeCell ref="M180:N180"/>
    <mergeCell ref="I76:J76"/>
    <mergeCell ref="K76:L76"/>
    <mergeCell ref="A7:C7"/>
    <mergeCell ref="L2:N2"/>
    <mergeCell ref="A3:D3"/>
    <mergeCell ref="L3:N3"/>
    <mergeCell ref="A4:D4"/>
    <mergeCell ref="L4:N4"/>
    <mergeCell ref="L5:N5"/>
    <mergeCell ref="L7:N7"/>
    <mergeCell ref="K72:L73"/>
    <mergeCell ref="D81:D82"/>
    <mergeCell ref="K75:L75"/>
    <mergeCell ref="M75:N75"/>
    <mergeCell ref="K84:L84"/>
    <mergeCell ref="A58:B58"/>
    <mergeCell ref="A59:B59"/>
    <mergeCell ref="A60:B60"/>
    <mergeCell ref="B76:F76"/>
    <mergeCell ref="G76:H76"/>
    <mergeCell ref="G85:H85"/>
    <mergeCell ref="I85:J85"/>
    <mergeCell ref="M87:N87"/>
    <mergeCell ref="K85:L85"/>
    <mergeCell ref="M72:N73"/>
    <mergeCell ref="A61:B61"/>
    <mergeCell ref="M83:N83"/>
    <mergeCell ref="J66:N66"/>
    <mergeCell ref="A64:M64"/>
    <mergeCell ref="A70:N70"/>
    <mergeCell ref="K83:L83"/>
    <mergeCell ref="I87:J87"/>
    <mergeCell ref="A79:N79"/>
    <mergeCell ref="K82:L82"/>
    <mergeCell ref="E81:L81"/>
    <mergeCell ref="I82:J82"/>
    <mergeCell ref="E82:F82"/>
    <mergeCell ref="B81:C82"/>
    <mergeCell ref="B83:C83"/>
    <mergeCell ref="G87:H87"/>
    <mergeCell ref="L99:N99"/>
    <mergeCell ref="E152:F152"/>
    <mergeCell ref="M85:N85"/>
    <mergeCell ref="K87:L87"/>
    <mergeCell ref="M81:N82"/>
    <mergeCell ref="A86:N86"/>
    <mergeCell ref="B84:C84"/>
    <mergeCell ref="B85:C85"/>
    <mergeCell ref="I83:J83"/>
    <mergeCell ref="G84:H84"/>
    <mergeCell ref="A175:N175"/>
    <mergeCell ref="C177:C178"/>
    <mergeCell ref="A170:D170"/>
    <mergeCell ref="B100:C100"/>
    <mergeCell ref="A97:N97"/>
    <mergeCell ref="A103:C103"/>
    <mergeCell ref="D100:E100"/>
    <mergeCell ref="L100:N100"/>
    <mergeCell ref="B101:C101"/>
    <mergeCell ref="F102:H102"/>
    <mergeCell ref="L121:N121"/>
    <mergeCell ref="L122:N122"/>
    <mergeCell ref="L152:N152"/>
    <mergeCell ref="A155:N155"/>
    <mergeCell ref="A177:B178"/>
    <mergeCell ref="M178:N178"/>
    <mergeCell ref="K178:L178"/>
    <mergeCell ref="I178:J178"/>
    <mergeCell ref="E178:F178"/>
    <mergeCell ref="K177:N177"/>
    <mergeCell ref="I170:N170"/>
    <mergeCell ref="I171:N171"/>
    <mergeCell ref="A171:D171"/>
    <mergeCell ref="E170:H170"/>
    <mergeCell ref="O116:O117"/>
    <mergeCell ref="J162:L162"/>
    <mergeCell ref="L117:N117"/>
    <mergeCell ref="L118:N118"/>
    <mergeCell ref="L119:N119"/>
    <mergeCell ref="L120:N120"/>
    <mergeCell ref="A154:B154"/>
    <mergeCell ref="C154:D154"/>
    <mergeCell ref="E154:F154"/>
    <mergeCell ref="G154:I154"/>
    <mergeCell ref="A166:B166"/>
    <mergeCell ref="A168:N168"/>
    <mergeCell ref="E166:F166"/>
    <mergeCell ref="C166:D166"/>
    <mergeCell ref="G166:H166"/>
    <mergeCell ref="A158:N158"/>
    <mergeCell ref="A160:I161"/>
    <mergeCell ref="A157:N157"/>
    <mergeCell ref="J160:N161"/>
    <mergeCell ref="M162:N162"/>
    <mergeCell ref="C165:D165"/>
    <mergeCell ref="E165:F165"/>
    <mergeCell ref="G165:H165"/>
    <mergeCell ref="M94:N94"/>
    <mergeCell ref="G94:H94"/>
    <mergeCell ref="M92:N92"/>
    <mergeCell ref="K94:L94"/>
    <mergeCell ref="I94:J94"/>
    <mergeCell ref="A93:N93"/>
    <mergeCell ref="G92:H92"/>
    <mergeCell ref="B92:C92"/>
    <mergeCell ref="K89:L89"/>
    <mergeCell ref="I92:J92"/>
    <mergeCell ref="K91:L91"/>
    <mergeCell ref="K92:L92"/>
    <mergeCell ref="I89:J89"/>
    <mergeCell ref="I91:J91"/>
    <mergeCell ref="A90:N90"/>
    <mergeCell ref="M91:N91"/>
    <mergeCell ref="B91:C91"/>
    <mergeCell ref="K88:L88"/>
    <mergeCell ref="M88:N88"/>
    <mergeCell ref="G89:H89"/>
    <mergeCell ref="I88:J88"/>
    <mergeCell ref="M95:N95"/>
    <mergeCell ref="B94:C94"/>
    <mergeCell ref="B95:C95"/>
    <mergeCell ref="I95:J95"/>
    <mergeCell ref="K95:L95"/>
    <mergeCell ref="M89:N89"/>
    <mergeCell ref="E95:F95"/>
    <mergeCell ref="G88:H88"/>
    <mergeCell ref="G95:H95"/>
    <mergeCell ref="G91:H91"/>
    <mergeCell ref="E91:F91"/>
    <mergeCell ref="E92:F92"/>
    <mergeCell ref="E88:F88"/>
    <mergeCell ref="B87:C87"/>
    <mergeCell ref="B89:C89"/>
    <mergeCell ref="B88:C88"/>
    <mergeCell ref="E89:F89"/>
    <mergeCell ref="E85:F85"/>
    <mergeCell ref="E94:F94"/>
    <mergeCell ref="E87:F87"/>
    <mergeCell ref="E83:F83"/>
    <mergeCell ref="E84:F84"/>
    <mergeCell ref="G82:H82"/>
    <mergeCell ref="G83:H83"/>
    <mergeCell ref="A62:B62"/>
    <mergeCell ref="A63:B63"/>
    <mergeCell ref="A81:A82"/>
    <mergeCell ref="A67:N67"/>
    <mergeCell ref="I84:J84"/>
    <mergeCell ref="M84:N84"/>
    <mergeCell ref="F14:H14"/>
    <mergeCell ref="F15:G15"/>
    <mergeCell ref="F12:G12"/>
    <mergeCell ref="I12:L12"/>
    <mergeCell ref="A16:B16"/>
    <mergeCell ref="C16:K16"/>
    <mergeCell ref="D99:E99"/>
    <mergeCell ref="F99:H99"/>
    <mergeCell ref="I99:K99"/>
    <mergeCell ref="I101:K101"/>
    <mergeCell ref="A9:N9"/>
    <mergeCell ref="A10:N10"/>
    <mergeCell ref="A44:N44"/>
    <mergeCell ref="A37:N37"/>
    <mergeCell ref="A23:N23"/>
    <mergeCell ref="A21:N21"/>
    <mergeCell ref="J163:L163"/>
    <mergeCell ref="M163:N163"/>
    <mergeCell ref="D163:F163"/>
    <mergeCell ref="G163:I163"/>
    <mergeCell ref="F13:H13"/>
    <mergeCell ref="A163:C163"/>
    <mergeCell ref="A162:C162"/>
    <mergeCell ref="D162:F162"/>
    <mergeCell ref="G162:I162"/>
    <mergeCell ref="B99:C99"/>
    <mergeCell ref="C153:D153"/>
    <mergeCell ref="G153:I153"/>
    <mergeCell ref="A149:N149"/>
    <mergeCell ref="J152:K152"/>
    <mergeCell ref="E153:F153"/>
    <mergeCell ref="C151:N151"/>
    <mergeCell ref="J153:K153"/>
    <mergeCell ref="L153:N153"/>
    <mergeCell ref="A153:B153"/>
    <mergeCell ref="L102:N102"/>
    <mergeCell ref="D103:E103"/>
    <mergeCell ref="F103:H103"/>
    <mergeCell ref="I103:K103"/>
    <mergeCell ref="L103:N103"/>
    <mergeCell ref="F101:H101"/>
    <mergeCell ref="L101:N101"/>
    <mergeCell ref="D101:E101"/>
    <mergeCell ref="D102:E102"/>
    <mergeCell ref="I102:K102"/>
    <mergeCell ref="C152:D152"/>
    <mergeCell ref="B104:C104"/>
    <mergeCell ref="D104:E104"/>
    <mergeCell ref="F104:H104"/>
    <mergeCell ref="I104:K104"/>
    <mergeCell ref="I100:K100"/>
    <mergeCell ref="F100:H100"/>
    <mergeCell ref="B102:C102"/>
    <mergeCell ref="G152:I152"/>
    <mergeCell ref="B106:C106"/>
    <mergeCell ref="D106:E106"/>
    <mergeCell ref="F106:H106"/>
    <mergeCell ref="I106:K106"/>
    <mergeCell ref="B108:C108"/>
    <mergeCell ref="D108:E108"/>
    <mergeCell ref="F108:H108"/>
    <mergeCell ref="I108:K108"/>
    <mergeCell ref="A151:B152"/>
    <mergeCell ref="L104:N104"/>
    <mergeCell ref="B105:C105"/>
    <mergeCell ref="D105:E105"/>
    <mergeCell ref="F105:H105"/>
    <mergeCell ref="I105:K105"/>
    <mergeCell ref="L105:N105"/>
    <mergeCell ref="L106:N106"/>
    <mergeCell ref="B107:C107"/>
    <mergeCell ref="D107:E107"/>
    <mergeCell ref="F107:H107"/>
    <mergeCell ref="I107:K107"/>
    <mergeCell ref="L107:N107"/>
    <mergeCell ref="L109:N109"/>
    <mergeCell ref="B109:C109"/>
    <mergeCell ref="D109:E109"/>
    <mergeCell ref="F109:H109"/>
    <mergeCell ref="B111:C111"/>
    <mergeCell ref="D111:E111"/>
    <mergeCell ref="F111:H111"/>
    <mergeCell ref="I111:K111"/>
    <mergeCell ref="B113:C113"/>
    <mergeCell ref="D113:E113"/>
    <mergeCell ref="F113:H113"/>
    <mergeCell ref="I113:K113"/>
    <mergeCell ref="L108:N108"/>
    <mergeCell ref="B110:C110"/>
    <mergeCell ref="D110:E110"/>
    <mergeCell ref="F110:H110"/>
    <mergeCell ref="I110:K110"/>
    <mergeCell ref="L110:N110"/>
    <mergeCell ref="L111:N111"/>
    <mergeCell ref="A112:C112"/>
    <mergeCell ref="D112:E112"/>
    <mergeCell ref="F112:H112"/>
    <mergeCell ref="I112:K112"/>
    <mergeCell ref="L112:N112"/>
    <mergeCell ref="B117:C117"/>
    <mergeCell ref="D117:E117"/>
    <mergeCell ref="F117:H117"/>
    <mergeCell ref="I117:K117"/>
    <mergeCell ref="L113:N113"/>
    <mergeCell ref="B114:C114"/>
    <mergeCell ref="D114:E114"/>
    <mergeCell ref="F114:H114"/>
    <mergeCell ref="I114:K114"/>
    <mergeCell ref="L114:N114"/>
    <mergeCell ref="L115:N115"/>
    <mergeCell ref="B116:C116"/>
    <mergeCell ref="D116:E116"/>
    <mergeCell ref="F116:H116"/>
    <mergeCell ref="I116:K116"/>
    <mergeCell ref="L116:N116"/>
    <mergeCell ref="B115:C115"/>
    <mergeCell ref="D115:E115"/>
    <mergeCell ref="F115:H115"/>
    <mergeCell ref="I115:K115"/>
    <mergeCell ref="B118:C118"/>
    <mergeCell ref="D118:E118"/>
    <mergeCell ref="F118:H118"/>
    <mergeCell ref="I118:K118"/>
    <mergeCell ref="B119:C119"/>
    <mergeCell ref="D119:E119"/>
    <mergeCell ref="F119:H119"/>
    <mergeCell ref="I119:K119"/>
    <mergeCell ref="B120:C120"/>
    <mergeCell ref="D120:E120"/>
    <mergeCell ref="F120:H120"/>
    <mergeCell ref="I120:K120"/>
    <mergeCell ref="B121:C121"/>
    <mergeCell ref="D121:E121"/>
    <mergeCell ref="F121:H121"/>
    <mergeCell ref="I121:K121"/>
    <mergeCell ref="L124:N124"/>
    <mergeCell ref="B123:C123"/>
    <mergeCell ref="D123:E123"/>
    <mergeCell ref="F123:H123"/>
    <mergeCell ref="I123:K123"/>
    <mergeCell ref="L123:N123"/>
    <mergeCell ref="B124:C124"/>
    <mergeCell ref="D124:E124"/>
    <mergeCell ref="F124:H124"/>
    <mergeCell ref="I124:K124"/>
    <mergeCell ref="D126:E126"/>
    <mergeCell ref="F126:H126"/>
    <mergeCell ref="I126:K126"/>
    <mergeCell ref="B122:C122"/>
    <mergeCell ref="D122:E122"/>
    <mergeCell ref="F122:H122"/>
    <mergeCell ref="I122:K122"/>
    <mergeCell ref="D128:E128"/>
    <mergeCell ref="D129:E129"/>
    <mergeCell ref="F128:H128"/>
    <mergeCell ref="L126:N126"/>
    <mergeCell ref="B125:C125"/>
    <mergeCell ref="D125:E125"/>
    <mergeCell ref="F125:H125"/>
    <mergeCell ref="I125:K125"/>
    <mergeCell ref="L125:N125"/>
    <mergeCell ref="B126:C126"/>
    <mergeCell ref="B138:C138"/>
    <mergeCell ref="B130:C130"/>
    <mergeCell ref="B127:C127"/>
    <mergeCell ref="L127:N127"/>
    <mergeCell ref="B128:C128"/>
    <mergeCell ref="I128:K128"/>
    <mergeCell ref="B129:C129"/>
    <mergeCell ref="I127:K127"/>
    <mergeCell ref="D127:E127"/>
    <mergeCell ref="F127:H127"/>
    <mergeCell ref="D143:E143"/>
    <mergeCell ref="F143:H143"/>
    <mergeCell ref="I143:K143"/>
    <mergeCell ref="D131:E131"/>
    <mergeCell ref="D132:E132"/>
    <mergeCell ref="D133:E133"/>
    <mergeCell ref="F131:H131"/>
    <mergeCell ref="F132:H132"/>
    <mergeCell ref="D134:E134"/>
    <mergeCell ref="D144:E144"/>
    <mergeCell ref="F144:H144"/>
    <mergeCell ref="I144:K144"/>
    <mergeCell ref="B131:C131"/>
    <mergeCell ref="B132:C132"/>
    <mergeCell ref="B133:C133"/>
    <mergeCell ref="B134:C134"/>
    <mergeCell ref="B135:C135"/>
    <mergeCell ref="B136:C136"/>
    <mergeCell ref="B139:C139"/>
    <mergeCell ref="L144:N144"/>
    <mergeCell ref="B143:C143"/>
    <mergeCell ref="L147:N147"/>
    <mergeCell ref="B147:C147"/>
    <mergeCell ref="D147:E147"/>
    <mergeCell ref="F147:H147"/>
    <mergeCell ref="I147:K147"/>
    <mergeCell ref="L146:N146"/>
    <mergeCell ref="L143:N143"/>
    <mergeCell ref="A144:C144"/>
    <mergeCell ref="D137:E137"/>
    <mergeCell ref="D138:E138"/>
    <mergeCell ref="F141:H141"/>
    <mergeCell ref="D141:E141"/>
    <mergeCell ref="F142:H142"/>
    <mergeCell ref="B142:C142"/>
    <mergeCell ref="D142:E142"/>
    <mergeCell ref="B140:C140"/>
    <mergeCell ref="B141:C141"/>
    <mergeCell ref="B137:C137"/>
    <mergeCell ref="L145:N145"/>
    <mergeCell ref="A146:C146"/>
    <mergeCell ref="D146:E146"/>
    <mergeCell ref="F146:H146"/>
    <mergeCell ref="I146:K146"/>
    <mergeCell ref="I145:K145"/>
    <mergeCell ref="B145:C145"/>
    <mergeCell ref="D145:E145"/>
    <mergeCell ref="F145:H145"/>
    <mergeCell ref="F135:H135"/>
    <mergeCell ref="F140:H140"/>
    <mergeCell ref="D139:E139"/>
    <mergeCell ref="D140:E140"/>
    <mergeCell ref="F136:H136"/>
    <mergeCell ref="F137:H137"/>
    <mergeCell ref="F138:H138"/>
    <mergeCell ref="F139:H139"/>
    <mergeCell ref="D135:E135"/>
    <mergeCell ref="D136:E136"/>
    <mergeCell ref="I129:K129"/>
    <mergeCell ref="I130:K130"/>
    <mergeCell ref="I131:K131"/>
    <mergeCell ref="I132:K132"/>
    <mergeCell ref="F133:H133"/>
    <mergeCell ref="D130:E130"/>
    <mergeCell ref="F129:H129"/>
    <mergeCell ref="F130:H130"/>
    <mergeCell ref="I142:K142"/>
    <mergeCell ref="I139:K139"/>
    <mergeCell ref="L140:N140"/>
    <mergeCell ref="I137:K137"/>
    <mergeCell ref="I138:K138"/>
    <mergeCell ref="I133:K133"/>
    <mergeCell ref="I134:K134"/>
    <mergeCell ref="I141:K141"/>
    <mergeCell ref="I135:K135"/>
    <mergeCell ref="I136:K136"/>
    <mergeCell ref="L141:N141"/>
    <mergeCell ref="L142:N142"/>
    <mergeCell ref="L136:N136"/>
    <mergeCell ref="L137:N137"/>
    <mergeCell ref="L138:N138"/>
    <mergeCell ref="L139:N139"/>
    <mergeCell ref="I109:K109"/>
    <mergeCell ref="I140:K140"/>
    <mergeCell ref="L133:N133"/>
    <mergeCell ref="L134:N134"/>
    <mergeCell ref="L135:N135"/>
    <mergeCell ref="L132:N132"/>
    <mergeCell ref="L128:N128"/>
    <mergeCell ref="L129:N129"/>
    <mergeCell ref="L130:N130"/>
    <mergeCell ref="L131:N131"/>
    <mergeCell ref="F134:H134"/>
    <mergeCell ref="K195:L195"/>
    <mergeCell ref="M195:N195"/>
    <mergeCell ref="A190:N190"/>
    <mergeCell ref="A192:B193"/>
    <mergeCell ref="C192:C193"/>
    <mergeCell ref="D192:F192"/>
    <mergeCell ref="G192:J192"/>
    <mergeCell ref="K192:N192"/>
    <mergeCell ref="E193:F193"/>
    <mergeCell ref="G193:H193"/>
    <mergeCell ref="M193:N193"/>
    <mergeCell ref="A194:B194"/>
    <mergeCell ref="E194:F194"/>
    <mergeCell ref="G194:H194"/>
    <mergeCell ref="I194:J194"/>
    <mergeCell ref="K194:L194"/>
    <mergeCell ref="M194:N194"/>
    <mergeCell ref="I193:J193"/>
    <mergeCell ref="K193:L193"/>
    <mergeCell ref="A196:B196"/>
    <mergeCell ref="E196:F196"/>
    <mergeCell ref="G196:H196"/>
    <mergeCell ref="I196:J196"/>
    <mergeCell ref="A195:B195"/>
    <mergeCell ref="E195:F195"/>
    <mergeCell ref="G195:H195"/>
    <mergeCell ref="I195:J195"/>
    <mergeCell ref="K196:L196"/>
    <mergeCell ref="M196:N196"/>
    <mergeCell ref="G198:H198"/>
    <mergeCell ref="I198:J198"/>
    <mergeCell ref="G197:H197"/>
    <mergeCell ref="I197:J197"/>
    <mergeCell ref="K197:L197"/>
    <mergeCell ref="M197:N197"/>
    <mergeCell ref="K198:L198"/>
    <mergeCell ref="M198:N198"/>
    <mergeCell ref="A199:B199"/>
    <mergeCell ref="E199:F199"/>
    <mergeCell ref="G199:H199"/>
    <mergeCell ref="I199:J199"/>
    <mergeCell ref="A197:B197"/>
    <mergeCell ref="E197:F197"/>
    <mergeCell ref="A198:B198"/>
    <mergeCell ref="E198:F198"/>
    <mergeCell ref="K202:L202"/>
    <mergeCell ref="M202:N202"/>
    <mergeCell ref="A200:B200"/>
    <mergeCell ref="E200:F200"/>
    <mergeCell ref="G200:H200"/>
    <mergeCell ref="I200:J200"/>
    <mergeCell ref="K199:L199"/>
    <mergeCell ref="M199:N199"/>
    <mergeCell ref="K200:L200"/>
    <mergeCell ref="M200:N200"/>
    <mergeCell ref="K201:L201"/>
    <mergeCell ref="M201:N201"/>
    <mergeCell ref="A201:B201"/>
    <mergeCell ref="E201:F201"/>
    <mergeCell ref="A202:B202"/>
    <mergeCell ref="E202:F202"/>
    <mergeCell ref="G202:H202"/>
    <mergeCell ref="I202:J202"/>
    <mergeCell ref="G201:H201"/>
    <mergeCell ref="I201:J201"/>
    <mergeCell ref="A204:B204"/>
    <mergeCell ref="E204:F204"/>
    <mergeCell ref="G204:H204"/>
    <mergeCell ref="I204:J204"/>
    <mergeCell ref="A203:B203"/>
    <mergeCell ref="E203:F203"/>
    <mergeCell ref="G203:H203"/>
    <mergeCell ref="I203:J203"/>
    <mergeCell ref="K203:L203"/>
    <mergeCell ref="M203:N203"/>
    <mergeCell ref="K204:L204"/>
    <mergeCell ref="M204:N204"/>
    <mergeCell ref="K205:L205"/>
    <mergeCell ref="M205:N205"/>
    <mergeCell ref="K206:L206"/>
    <mergeCell ref="M206:N206"/>
    <mergeCell ref="G206:H206"/>
    <mergeCell ref="I206:J206"/>
    <mergeCell ref="A205:B205"/>
    <mergeCell ref="E205:F205"/>
    <mergeCell ref="A206:B206"/>
    <mergeCell ref="E206:F206"/>
    <mergeCell ref="G205:H205"/>
    <mergeCell ref="I205:J205"/>
    <mergeCell ref="A172:D172"/>
    <mergeCell ref="E172:H172"/>
    <mergeCell ref="I172:N172"/>
    <mergeCell ref="A164:C164"/>
    <mergeCell ref="D164:F164"/>
    <mergeCell ref="G164:I164"/>
    <mergeCell ref="J164:L164"/>
    <mergeCell ref="M164:N164"/>
    <mergeCell ref="A165:B165"/>
    <mergeCell ref="E171:H171"/>
    <mergeCell ref="J154:K154"/>
    <mergeCell ref="L154:N154"/>
    <mergeCell ref="B74:F74"/>
    <mergeCell ref="G74:H74"/>
    <mergeCell ref="I74:J74"/>
    <mergeCell ref="K74:L74"/>
    <mergeCell ref="M74:N74"/>
    <mergeCell ref="B75:F75"/>
    <mergeCell ref="G75:H75"/>
    <mergeCell ref="I75:J75"/>
    <mergeCell ref="M76:N76"/>
    <mergeCell ref="A48:C48"/>
    <mergeCell ref="D48:G48"/>
    <mergeCell ref="H48:N48"/>
    <mergeCell ref="A49:C49"/>
    <mergeCell ref="D49:G49"/>
    <mergeCell ref="H49:N49"/>
    <mergeCell ref="A50:C50"/>
    <mergeCell ref="D50:G50"/>
    <mergeCell ref="H50:N50"/>
    <mergeCell ref="A41:C41"/>
    <mergeCell ref="D41:G41"/>
    <mergeCell ref="H41:N41"/>
    <mergeCell ref="A28:C28"/>
    <mergeCell ref="D28:G28"/>
    <mergeCell ref="H28:N28"/>
    <mergeCell ref="A29:C29"/>
    <mergeCell ref="D29:G29"/>
    <mergeCell ref="H29:N29"/>
    <mergeCell ref="A30:C30"/>
    <mergeCell ref="A33:C33"/>
    <mergeCell ref="D33:G33"/>
    <mergeCell ref="H33:N33"/>
    <mergeCell ref="A31:C31"/>
    <mergeCell ref="D31:G31"/>
    <mergeCell ref="H31:N31"/>
    <mergeCell ref="A32:C32"/>
    <mergeCell ref="D32:G32"/>
    <mergeCell ref="H32:N32"/>
  </mergeCells>
  <printOptions/>
  <pageMargins left="0.75" right="0.75" top="1" bottom="1" header="0.5" footer="0.5"/>
  <pageSetup blackAndWhite="1" fitToHeight="0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NewUser</dc:creator>
  <cp:keywords/>
  <dc:description/>
  <cp:lastModifiedBy>User</cp:lastModifiedBy>
  <dcterms:created xsi:type="dcterms:W3CDTF">2012-03-14T09:43:44Z</dcterms:created>
  <dcterms:modified xsi:type="dcterms:W3CDTF">2015-07-30T11:14:03Z</dcterms:modified>
  <cp:category/>
  <cp:version/>
  <cp:contentType/>
  <cp:contentStatus/>
</cp:coreProperties>
</file>